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送教" sheetId="1" r:id="rId1"/>
  </sheets>
  <definedNames>
    <definedName name="_xlnm.Print_Titles" localSheetId="0">'送教'!$2:$4</definedName>
  </definedNames>
  <calcPr fullCalcOnLoad="1"/>
</workbook>
</file>

<file path=xl/sharedStrings.xml><?xml version="1.0" encoding="utf-8"?>
<sst xmlns="http://schemas.openxmlformats.org/spreadsheetml/2006/main" count="209" uniqueCount="110">
  <si>
    <t>附件</t>
  </si>
  <si>
    <r>
      <t>瓯海区</t>
    </r>
    <r>
      <rPr>
        <b/>
        <sz val="18"/>
        <color indexed="8"/>
        <rFont val="Times New Roman"/>
        <family val="1"/>
      </rPr>
      <t xml:space="preserve">2020 </t>
    </r>
    <r>
      <rPr>
        <b/>
        <sz val="18"/>
        <color indexed="8"/>
        <rFont val="仿宋_GB2312"/>
        <family val="3"/>
      </rPr>
      <t>学年第二学期（</t>
    </r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仿宋_GB2312"/>
        <family val="3"/>
      </rPr>
      <t>年</t>
    </r>
    <r>
      <rPr>
        <b/>
        <sz val="18"/>
        <color indexed="8"/>
        <rFont val="Times New Roman"/>
        <family val="1"/>
      </rPr>
      <t>4-2021</t>
    </r>
    <r>
      <rPr>
        <b/>
        <sz val="18"/>
        <color indexed="8"/>
        <rFont val="仿宋_GB2312"/>
        <family val="3"/>
      </rPr>
      <t>年</t>
    </r>
    <r>
      <rPr>
        <b/>
        <sz val="18"/>
        <color indexed="8"/>
        <rFont val="Times New Roman"/>
        <family val="1"/>
      </rPr>
      <t>6</t>
    </r>
    <r>
      <rPr>
        <b/>
        <sz val="18"/>
        <color indexed="8"/>
        <rFont val="仿宋_GB2312"/>
        <family val="3"/>
      </rPr>
      <t>月）送教经费（元）</t>
    </r>
  </si>
  <si>
    <t>序号</t>
  </si>
  <si>
    <t>姓名</t>
  </si>
  <si>
    <t>服务需求</t>
  </si>
  <si>
    <t>身份证号</t>
  </si>
  <si>
    <t>残疾类别</t>
  </si>
  <si>
    <t>残疾等级</t>
  </si>
  <si>
    <t>性别</t>
  </si>
  <si>
    <r>
      <t xml:space="preserve"> </t>
    </r>
    <r>
      <rPr>
        <b/>
        <sz val="11"/>
        <color indexed="8"/>
        <rFont val="仿宋_GB2312"/>
        <family val="3"/>
      </rPr>
      <t>联系方式</t>
    </r>
  </si>
  <si>
    <t>学段</t>
  </si>
  <si>
    <r>
      <t>15</t>
    </r>
    <r>
      <rPr>
        <b/>
        <sz val="11"/>
        <color indexed="8"/>
        <rFont val="仿宋_GB2312"/>
        <family val="3"/>
      </rPr>
      <t>倍公用经费（元）</t>
    </r>
    <r>
      <rPr>
        <b/>
        <sz val="11"/>
        <color indexed="8"/>
        <rFont val="Times New Roman"/>
        <family val="1"/>
      </rPr>
      <t xml:space="preserve"> </t>
    </r>
  </si>
  <si>
    <t>课时</t>
  </si>
  <si>
    <r>
      <t>标准</t>
    </r>
    <r>
      <rPr>
        <b/>
        <sz val="11"/>
        <color indexed="8"/>
        <rFont val="Times New Roman"/>
        <family val="1"/>
      </rPr>
      <t xml:space="preserve"> </t>
    </r>
  </si>
  <si>
    <t>总额</t>
  </si>
  <si>
    <t>曾子轩</t>
  </si>
  <si>
    <t>康复</t>
  </si>
  <si>
    <t>430722****07270278</t>
  </si>
  <si>
    <t>肢体</t>
  </si>
  <si>
    <t>一级</t>
  </si>
  <si>
    <t>男</t>
  </si>
  <si>
    <t>152****1170</t>
  </si>
  <si>
    <t>学前</t>
  </si>
  <si>
    <t>陈欣玲</t>
  </si>
  <si>
    <t>330304****01070648</t>
  </si>
  <si>
    <t>多重</t>
  </si>
  <si>
    <t>女</t>
  </si>
  <si>
    <t>137****8780</t>
  </si>
  <si>
    <t>陈奕侃</t>
  </si>
  <si>
    <r>
      <t>康复</t>
    </r>
    <r>
      <rPr>
        <sz val="11"/>
        <color indexed="8"/>
        <rFont val="Times New Roman"/>
        <family val="1"/>
      </rPr>
      <t>➕</t>
    </r>
    <r>
      <rPr>
        <sz val="11"/>
        <color indexed="8"/>
        <rFont val="仿宋_GB2312"/>
        <family val="3"/>
      </rPr>
      <t>教育</t>
    </r>
  </si>
  <si>
    <t>330304****12020627</t>
  </si>
  <si>
    <t>智力</t>
  </si>
  <si>
    <t>三级</t>
  </si>
  <si>
    <t>138****0486</t>
  </si>
  <si>
    <t>潘林宇</t>
  </si>
  <si>
    <t>330304****11249775</t>
  </si>
  <si>
    <t>二级</t>
  </si>
  <si>
    <t>138****6267</t>
  </si>
  <si>
    <t>王鸿宇</t>
  </si>
  <si>
    <t>330304****11044219</t>
  </si>
  <si>
    <t>158****2809</t>
  </si>
  <si>
    <t>周安逸</t>
  </si>
  <si>
    <r>
      <t>教育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仿宋_GB2312"/>
        <family val="3"/>
      </rPr>
      <t>康复</t>
    </r>
  </si>
  <si>
    <t>330304****12025719</t>
  </si>
  <si>
    <r>
      <t>智力</t>
    </r>
    <r>
      <rPr>
        <sz val="11"/>
        <color indexed="8"/>
        <rFont val="Times New Roman"/>
        <family val="1"/>
      </rPr>
      <t xml:space="preserve">  </t>
    </r>
  </si>
  <si>
    <t>135****6444</t>
  </si>
  <si>
    <t>小学</t>
  </si>
  <si>
    <t>李锦诚</t>
  </si>
  <si>
    <t>330304****11036712</t>
  </si>
  <si>
    <t>139****8590</t>
  </si>
  <si>
    <t>苏茁妍</t>
  </si>
  <si>
    <t>教育和康复</t>
  </si>
  <si>
    <t>330304****03141561</t>
  </si>
  <si>
    <t>158****1159</t>
  </si>
  <si>
    <t>王瑜彤</t>
  </si>
  <si>
    <t>330304****07295728</t>
  </si>
  <si>
    <t>138****2252</t>
  </si>
  <si>
    <t>夏瑞雅</t>
  </si>
  <si>
    <t>330304****10016747</t>
  </si>
  <si>
    <t>159****5591</t>
  </si>
  <si>
    <t>温若棋</t>
  </si>
  <si>
    <t>330304****10315120</t>
  </si>
  <si>
    <t>137****9850</t>
  </si>
  <si>
    <t>王鹿鸣</t>
  </si>
  <si>
    <t>411525****02010382</t>
  </si>
  <si>
    <t>138****6089</t>
  </si>
  <si>
    <t>周伊利</t>
  </si>
  <si>
    <t>330304****09221513</t>
  </si>
  <si>
    <t>137****8436</t>
  </si>
  <si>
    <t>李锦程</t>
  </si>
  <si>
    <t>教育</t>
  </si>
  <si>
    <t>330304****02141510</t>
  </si>
  <si>
    <t>158****7972</t>
  </si>
  <si>
    <t>张博</t>
  </si>
  <si>
    <t>330304****08295716</t>
  </si>
  <si>
    <t>158****6585</t>
  </si>
  <si>
    <t>周声泓</t>
  </si>
  <si>
    <t>330304****06111526</t>
  </si>
  <si>
    <t>182****5813</t>
  </si>
  <si>
    <t>邱若琪</t>
  </si>
  <si>
    <t>330304****0906634X</t>
  </si>
  <si>
    <t>151****3379</t>
  </si>
  <si>
    <t>初中</t>
  </si>
  <si>
    <t>谢温琦</t>
  </si>
  <si>
    <t>送教</t>
  </si>
  <si>
    <t>330304****06291528</t>
  </si>
  <si>
    <t>136****3503</t>
  </si>
  <si>
    <t>高中</t>
  </si>
  <si>
    <t>潘炜皓</t>
  </si>
  <si>
    <t>330304****11170616</t>
  </si>
  <si>
    <t>135****2778</t>
  </si>
  <si>
    <t>黄以诺</t>
  </si>
  <si>
    <t>330304****02064232</t>
  </si>
  <si>
    <t>精神</t>
  </si>
  <si>
    <t>189****2656</t>
  </si>
  <si>
    <t>周佳佳</t>
  </si>
  <si>
    <t>330304****07121600</t>
  </si>
  <si>
    <t>135****8309</t>
  </si>
  <si>
    <t>夏致远</t>
  </si>
  <si>
    <t>330304****02165711</t>
  </si>
  <si>
    <t>137****9431</t>
  </si>
  <si>
    <t>翁颖伟</t>
  </si>
  <si>
    <t>330304****03086729</t>
  </si>
  <si>
    <t>四级</t>
  </si>
  <si>
    <t>137****5751</t>
  </si>
  <si>
    <t>方瑞靖</t>
  </si>
  <si>
    <t>330304****08014818</t>
  </si>
  <si>
    <t>158****0262</t>
  </si>
  <si>
    <t>合计</t>
  </si>
  <si>
    <t>备注：学前学生的送教服务人员经费在公用经费中支出，任丽娜和邓棋荣转为在校生，本学期继续送教送康复。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</si>
</sst>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仿宋_GB2312"/>
      <family val="3"/>
    </font>
    <font>
      <b/>
      <sz val="18"/>
      <color indexed="8"/>
      <name val="Times New Roman"/>
      <family val="1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3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Tahoma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4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5" borderId="1" applyNumberFormat="0" applyAlignment="0" applyProtection="0"/>
    <xf numFmtId="0" fontId="13" fillId="6" borderId="0" applyNumberFormat="0" applyBorder="0" applyAlignment="0" applyProtection="0"/>
    <xf numFmtId="0" fontId="22" fillId="7" borderId="0" applyNumberFormat="0" applyBorder="0" applyAlignment="0" applyProtection="0"/>
    <xf numFmtId="43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9" borderId="2" applyNumberFormat="0" applyFont="0" applyAlignment="0" applyProtection="0"/>
    <xf numFmtId="0" fontId="16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0" fillId="0" borderId="3" applyNumberFormat="0" applyFill="0" applyAlignment="0" applyProtection="0"/>
    <xf numFmtId="0" fontId="16" fillId="11" borderId="0" applyNumberFormat="0" applyBorder="0" applyAlignment="0" applyProtection="0"/>
    <xf numFmtId="0" fontId="29" fillId="0" borderId="4" applyNumberFormat="0" applyFill="0" applyAlignment="0" applyProtection="0"/>
    <xf numFmtId="0" fontId="16" fillId="12" borderId="0" applyNumberFormat="0" applyBorder="0" applyAlignment="0" applyProtection="0"/>
    <xf numFmtId="0" fontId="20" fillId="5" borderId="5" applyNumberFormat="0" applyAlignment="0" applyProtection="0"/>
    <xf numFmtId="0" fontId="17" fillId="5" borderId="1" applyNumberFormat="0" applyAlignment="0" applyProtection="0"/>
    <xf numFmtId="0" fontId="13" fillId="13" borderId="0" applyNumberFormat="0" applyBorder="0" applyAlignment="0" applyProtection="0"/>
    <xf numFmtId="0" fontId="31" fillId="14" borderId="6" applyNumberFormat="0" applyAlignment="0" applyProtection="0"/>
    <xf numFmtId="0" fontId="13" fillId="4" borderId="0" applyNumberFormat="0" applyBorder="0" applyAlignment="0" applyProtection="0"/>
    <xf numFmtId="0" fontId="16" fillId="15" borderId="0" applyNumberFormat="0" applyBorder="0" applyAlignment="0" applyProtection="0"/>
    <xf numFmtId="0" fontId="21" fillId="0" borderId="7" applyNumberFormat="0" applyFill="0" applyAlignment="0" applyProtection="0"/>
    <xf numFmtId="0" fontId="13" fillId="8" borderId="0" applyNumberFormat="0" applyBorder="0" applyAlignment="0" applyProtection="0"/>
    <xf numFmtId="0" fontId="32" fillId="0" borderId="8" applyNumberFormat="0" applyFill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0" fillId="5" borderId="5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6" fillId="19" borderId="0" applyNumberFormat="0" applyBorder="0" applyAlignment="0" applyProtection="0"/>
    <xf numFmtId="0" fontId="13" fillId="13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20" borderId="0" applyNumberFormat="0" applyBorder="0" applyAlignment="0" applyProtection="0"/>
    <xf numFmtId="0" fontId="13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6" fillId="16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0" fillId="5" borderId="5" applyNumberFormat="0" applyAlignment="0" applyProtection="0"/>
    <xf numFmtId="0" fontId="13" fillId="7" borderId="0" applyNumberFormat="0" applyBorder="0" applyAlignment="0" applyProtection="0"/>
    <xf numFmtId="0" fontId="34" fillId="0" borderId="0">
      <alignment/>
      <protection/>
    </xf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7" fillId="5" borderId="1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1" fillId="14" borderId="6" applyNumberFormat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6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5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1" fillId="14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3" fillId="9" borderId="2" applyNumberFormat="0" applyFont="0" applyAlignment="0" applyProtection="0"/>
    <xf numFmtId="0" fontId="13" fillId="9" borderId="2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120" applyFont="1" applyBorder="1" applyAlignment="1">
      <alignment horizontal="center" vertical="center" wrapText="1"/>
      <protection/>
    </xf>
    <xf numFmtId="0" fontId="12" fillId="0" borderId="12" xfId="120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10" fillId="0" borderId="12" xfId="120" applyFont="1" applyBorder="1" applyAlignment="1">
      <alignment horizontal="left" vertical="center"/>
      <protection/>
    </xf>
    <xf numFmtId="0" fontId="2" fillId="0" borderId="12" xfId="120" applyFont="1" applyFill="1" applyBorder="1" applyAlignment="1">
      <alignment horizontal="left" vertical="center"/>
      <protection/>
    </xf>
    <xf numFmtId="0" fontId="10" fillId="0" borderId="12" xfId="120" applyFont="1" applyFill="1" applyBorder="1" applyAlignment="1">
      <alignment horizontal="left" vertical="center"/>
      <protection/>
    </xf>
    <xf numFmtId="0" fontId="13" fillId="0" borderId="12" xfId="120" applyFont="1" applyFill="1" applyBorder="1" applyAlignment="1">
      <alignment horizontal="left" vertical="center"/>
      <protection/>
    </xf>
    <xf numFmtId="49" fontId="2" fillId="0" borderId="12" xfId="120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2" fillId="0" borderId="12" xfId="120" applyFont="1" applyBorder="1" applyAlignment="1">
      <alignment horizontal="left" vertical="center"/>
      <protection/>
    </xf>
    <xf numFmtId="0" fontId="14" fillId="0" borderId="12" xfId="120" applyFont="1" applyBorder="1" applyAlignment="1">
      <alignment horizontal="left" vertical="center"/>
      <protection/>
    </xf>
    <xf numFmtId="0" fontId="3" fillId="0" borderId="12" xfId="120" applyFont="1" applyBorder="1" applyAlignment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解释性文本 2 2" xfId="34"/>
    <cellStyle name="标题 4" xfId="35"/>
    <cellStyle name="警告文本" xfId="36"/>
    <cellStyle name="60% - 强调文字颜色 2 2 2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适中 2" xfId="73"/>
    <cellStyle name="40% - 强调文字颜色 6" xfId="74"/>
    <cellStyle name="60% - 强调文字颜色 6" xfId="75"/>
    <cellStyle name="20% - 强调文字颜色 3 2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常规 2 64" xfId="122"/>
    <cellStyle name="常规 2 65" xfId="123"/>
    <cellStyle name="常规 2 66" xfId="124"/>
    <cellStyle name="常规 23" xfId="125"/>
    <cellStyle name="常规 4" xfId="126"/>
    <cellStyle name="好 2" xfId="127"/>
    <cellStyle name="好 2 2" xfId="128"/>
    <cellStyle name="汇总 2" xfId="129"/>
    <cellStyle name="汇总 2 2" xfId="130"/>
    <cellStyle name="检查单元格 2 2" xfId="131"/>
    <cellStyle name="解释性文本 2" xfId="132"/>
    <cellStyle name="警告文本 2" xfId="133"/>
    <cellStyle name="警告文本 2 2" xfId="134"/>
    <cellStyle name="链接单元格 2" xfId="135"/>
    <cellStyle name="链接单元格 2 2" xfId="136"/>
    <cellStyle name="强调文字颜色 1 2" xfId="137"/>
    <cellStyle name="强调文字颜色 1 2 2" xfId="138"/>
    <cellStyle name="强调文字颜色 2 2" xfId="139"/>
    <cellStyle name="强调文字颜色 2 2 2" xfId="140"/>
    <cellStyle name="强调文字颜色 3 2" xfId="141"/>
    <cellStyle name="强调文字颜色 3 2 2" xfId="142"/>
    <cellStyle name="强调文字颜色 4 2" xfId="143"/>
    <cellStyle name="强调文字颜色 4 2 2" xfId="144"/>
    <cellStyle name="强调文字颜色 5 2" xfId="145"/>
    <cellStyle name="强调文字颜色 5 2 2" xfId="146"/>
    <cellStyle name="强调文字颜色 6 2" xfId="147"/>
    <cellStyle name="强调文字颜色 6 2 2" xfId="148"/>
    <cellStyle name="输入 2" xfId="149"/>
    <cellStyle name="输入 2 2" xfId="150"/>
    <cellStyle name="注释 2" xfId="151"/>
    <cellStyle name="注释 2 2" xfId="15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4" sqref="H4"/>
    </sheetView>
  </sheetViews>
  <sheetFormatPr defaultColWidth="8.625" defaultRowHeight="14.25"/>
  <cols>
    <col min="1" max="1" width="5.75390625" style="5" customWidth="1"/>
    <col min="2" max="2" width="7.625" style="6" customWidth="1"/>
    <col min="3" max="3" width="12.00390625" style="6" customWidth="1"/>
    <col min="4" max="4" width="20.00390625" style="6" customWidth="1"/>
    <col min="5" max="5" width="5.875" style="6" customWidth="1"/>
    <col min="6" max="6" width="5.375" style="6" customWidth="1"/>
    <col min="7" max="7" width="3.625" style="6" customWidth="1"/>
    <col min="8" max="8" width="24.75390625" style="6" customWidth="1"/>
    <col min="9" max="9" width="13.50390625" style="6" customWidth="1"/>
    <col min="10" max="10" width="6.00390625" style="6" customWidth="1"/>
    <col min="11" max="11" width="0.12890625" style="6" hidden="1" customWidth="1"/>
    <col min="12" max="12" width="3.75390625" style="6" customWidth="1"/>
    <col min="13" max="13" width="6.875" style="6" customWidth="1"/>
    <col min="14" max="14" width="8.50390625" style="7" customWidth="1"/>
    <col min="15" max="16384" width="8.625" style="6" customWidth="1"/>
  </cols>
  <sheetData>
    <row r="1" spans="1:3" ht="21" customHeight="1">
      <c r="A1" s="8" t="s">
        <v>0</v>
      </c>
      <c r="B1" s="9"/>
      <c r="C1" s="9"/>
    </row>
    <row r="2" spans="1:14" ht="28.5" customHeight="1">
      <c r="A2" s="10"/>
      <c r="B2" s="11" t="s">
        <v>1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31"/>
    </row>
    <row r="3" spans="1:14" ht="17.25" customHeight="1">
      <c r="A3" s="10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31"/>
    </row>
    <row r="4" spans="1:14" s="1" customFormat="1" ht="36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/>
      <c r="I4" s="16" t="s">
        <v>9</v>
      </c>
      <c r="J4" s="15" t="s">
        <v>10</v>
      </c>
      <c r="K4" s="16" t="s">
        <v>11</v>
      </c>
      <c r="L4" s="15" t="s">
        <v>12</v>
      </c>
      <c r="M4" s="15" t="s">
        <v>13</v>
      </c>
      <c r="N4" s="32" t="s">
        <v>14</v>
      </c>
    </row>
    <row r="5" spans="1:14" ht="24.75" customHeight="1">
      <c r="A5" s="17">
        <v>1</v>
      </c>
      <c r="B5" s="18" t="s">
        <v>15</v>
      </c>
      <c r="C5" s="18" t="s">
        <v>16</v>
      </c>
      <c r="D5" s="19" t="s">
        <v>17</v>
      </c>
      <c r="E5" s="20" t="s">
        <v>18</v>
      </c>
      <c r="F5" s="20" t="s">
        <v>19</v>
      </c>
      <c r="G5" s="20" t="s">
        <v>20</v>
      </c>
      <c r="H5" s="21"/>
      <c r="I5" s="27" t="s">
        <v>21</v>
      </c>
      <c r="J5" s="23" t="s">
        <v>22</v>
      </c>
      <c r="K5" s="27">
        <v>18000</v>
      </c>
      <c r="L5" s="27">
        <v>11</v>
      </c>
      <c r="M5" s="24">
        <v>1200</v>
      </c>
      <c r="N5" s="17">
        <f>M5*15*0.25</f>
        <v>4500</v>
      </c>
    </row>
    <row r="6" spans="1:14" ht="24.75" customHeight="1">
      <c r="A6" s="17">
        <v>2</v>
      </c>
      <c r="B6" s="18" t="s">
        <v>23</v>
      </c>
      <c r="C6" s="18" t="s">
        <v>16</v>
      </c>
      <c r="D6" s="19" t="s">
        <v>24</v>
      </c>
      <c r="E6" s="20" t="s">
        <v>25</v>
      </c>
      <c r="F6" s="20" t="s">
        <v>19</v>
      </c>
      <c r="G6" s="20" t="s">
        <v>26</v>
      </c>
      <c r="H6" s="21"/>
      <c r="I6" s="27" t="s">
        <v>27</v>
      </c>
      <c r="J6" s="23" t="s">
        <v>22</v>
      </c>
      <c r="K6" s="27">
        <v>18000</v>
      </c>
      <c r="L6" s="27">
        <v>11</v>
      </c>
      <c r="M6" s="24">
        <v>1200</v>
      </c>
      <c r="N6" s="17">
        <f aca="true" t="shared" si="0" ref="N6:N21">M6*15*0.25</f>
        <v>4500</v>
      </c>
    </row>
    <row r="7" spans="1:14" ht="24.75" customHeight="1">
      <c r="A7" s="17">
        <v>3</v>
      </c>
      <c r="B7" s="18" t="s">
        <v>28</v>
      </c>
      <c r="C7" s="18" t="s">
        <v>29</v>
      </c>
      <c r="D7" s="19" t="s">
        <v>30</v>
      </c>
      <c r="E7" s="20" t="s">
        <v>31</v>
      </c>
      <c r="F7" s="20" t="s">
        <v>32</v>
      </c>
      <c r="G7" s="20" t="s">
        <v>26</v>
      </c>
      <c r="H7" s="21"/>
      <c r="I7" s="27" t="s">
        <v>33</v>
      </c>
      <c r="J7" s="23" t="s">
        <v>22</v>
      </c>
      <c r="K7" s="27">
        <v>18000</v>
      </c>
      <c r="L7" s="27">
        <v>11</v>
      </c>
      <c r="M7" s="24">
        <v>1200</v>
      </c>
      <c r="N7" s="17">
        <f t="shared" si="0"/>
        <v>4500</v>
      </c>
    </row>
    <row r="8" spans="1:14" ht="24.75" customHeight="1">
      <c r="A8" s="17">
        <v>4</v>
      </c>
      <c r="B8" s="18" t="s">
        <v>34</v>
      </c>
      <c r="C8" s="18" t="s">
        <v>16</v>
      </c>
      <c r="D8" s="19" t="s">
        <v>35</v>
      </c>
      <c r="E8" s="20" t="s">
        <v>18</v>
      </c>
      <c r="F8" s="20" t="s">
        <v>36</v>
      </c>
      <c r="G8" s="20" t="s">
        <v>20</v>
      </c>
      <c r="H8" s="21"/>
      <c r="I8" s="27" t="s">
        <v>37</v>
      </c>
      <c r="J8" s="23" t="s">
        <v>22</v>
      </c>
      <c r="K8" s="27">
        <v>18000</v>
      </c>
      <c r="L8" s="27">
        <v>11</v>
      </c>
      <c r="M8" s="24">
        <v>1200</v>
      </c>
      <c r="N8" s="17">
        <f t="shared" si="0"/>
        <v>4500</v>
      </c>
    </row>
    <row r="9" spans="1:14" ht="24.75" customHeight="1">
      <c r="A9" s="17">
        <v>5</v>
      </c>
      <c r="B9" s="18" t="s">
        <v>38</v>
      </c>
      <c r="C9" s="18" t="s">
        <v>16</v>
      </c>
      <c r="D9" s="19" t="s">
        <v>39</v>
      </c>
      <c r="E9" s="20" t="s">
        <v>25</v>
      </c>
      <c r="F9" s="20" t="s">
        <v>19</v>
      </c>
      <c r="G9" s="20" t="s">
        <v>20</v>
      </c>
      <c r="H9" s="21"/>
      <c r="I9" s="27" t="s">
        <v>40</v>
      </c>
      <c r="J9" s="23" t="s">
        <v>22</v>
      </c>
      <c r="K9" s="27">
        <v>18000</v>
      </c>
      <c r="L9" s="27">
        <v>11</v>
      </c>
      <c r="M9" s="24">
        <v>1200</v>
      </c>
      <c r="N9" s="17">
        <f t="shared" si="0"/>
        <v>4500</v>
      </c>
    </row>
    <row r="10" spans="1:14" ht="24.75" customHeight="1">
      <c r="A10" s="17">
        <v>6</v>
      </c>
      <c r="B10" s="18" t="s">
        <v>41</v>
      </c>
      <c r="C10" s="18" t="s">
        <v>42</v>
      </c>
      <c r="D10" s="22" t="s">
        <v>43</v>
      </c>
      <c r="E10" s="23" t="s">
        <v>44</v>
      </c>
      <c r="F10" s="20" t="s">
        <v>19</v>
      </c>
      <c r="G10" s="20" t="s">
        <v>20</v>
      </c>
      <c r="H10" s="21"/>
      <c r="I10" s="33" t="s">
        <v>45</v>
      </c>
      <c r="J10" s="23" t="s">
        <v>46</v>
      </c>
      <c r="K10" s="27"/>
      <c r="L10" s="27">
        <v>11</v>
      </c>
      <c r="M10" s="24">
        <v>1000</v>
      </c>
      <c r="N10" s="17">
        <f t="shared" si="0"/>
        <v>3750</v>
      </c>
    </row>
    <row r="11" spans="1:14" ht="24.75" customHeight="1">
      <c r="A11" s="17">
        <v>7</v>
      </c>
      <c r="B11" s="18" t="s">
        <v>47</v>
      </c>
      <c r="C11" s="18" t="s">
        <v>16</v>
      </c>
      <c r="D11" s="24" t="s">
        <v>48</v>
      </c>
      <c r="E11" s="18" t="s">
        <v>18</v>
      </c>
      <c r="F11" s="18" t="s">
        <v>19</v>
      </c>
      <c r="G11" s="18" t="s">
        <v>20</v>
      </c>
      <c r="H11" s="21"/>
      <c r="I11" s="27" t="s">
        <v>49</v>
      </c>
      <c r="J11" s="23" t="s">
        <v>46</v>
      </c>
      <c r="K11" s="24">
        <v>15000</v>
      </c>
      <c r="L11" s="27">
        <v>11</v>
      </c>
      <c r="M11" s="24">
        <v>1000</v>
      </c>
      <c r="N11" s="17">
        <f t="shared" si="0"/>
        <v>3750</v>
      </c>
    </row>
    <row r="12" spans="1:14" s="2" customFormat="1" ht="24.75" customHeight="1">
      <c r="A12" s="17">
        <v>8</v>
      </c>
      <c r="B12" s="25" t="s">
        <v>50</v>
      </c>
      <c r="C12" s="25" t="s">
        <v>51</v>
      </c>
      <c r="D12" s="26" t="s">
        <v>52</v>
      </c>
      <c r="E12" s="25" t="s">
        <v>25</v>
      </c>
      <c r="F12" s="25" t="s">
        <v>19</v>
      </c>
      <c r="G12" s="25" t="s">
        <v>26</v>
      </c>
      <c r="H12" s="21"/>
      <c r="I12" s="34" t="s">
        <v>53</v>
      </c>
      <c r="J12" s="35" t="s">
        <v>46</v>
      </c>
      <c r="K12" s="26"/>
      <c r="L12" s="27">
        <v>11</v>
      </c>
      <c r="M12" s="24">
        <v>1000</v>
      </c>
      <c r="N12" s="17">
        <f t="shared" si="0"/>
        <v>3750</v>
      </c>
    </row>
    <row r="13" spans="1:14" ht="24.75" customHeight="1">
      <c r="A13" s="17">
        <v>9</v>
      </c>
      <c r="B13" s="18" t="s">
        <v>54</v>
      </c>
      <c r="C13" s="18" t="s">
        <v>16</v>
      </c>
      <c r="D13" s="24" t="s">
        <v>55</v>
      </c>
      <c r="E13" s="18" t="s">
        <v>18</v>
      </c>
      <c r="F13" s="18" t="s">
        <v>19</v>
      </c>
      <c r="G13" s="18" t="s">
        <v>26</v>
      </c>
      <c r="H13" s="21"/>
      <c r="I13" s="27" t="s">
        <v>56</v>
      </c>
      <c r="J13" s="23" t="s">
        <v>46</v>
      </c>
      <c r="K13" s="24">
        <v>15000</v>
      </c>
      <c r="L13" s="27">
        <v>11</v>
      </c>
      <c r="M13" s="24">
        <v>1000</v>
      </c>
      <c r="N13" s="17">
        <f t="shared" si="0"/>
        <v>3750</v>
      </c>
    </row>
    <row r="14" spans="1:14" ht="24.75" customHeight="1">
      <c r="A14" s="17">
        <v>10</v>
      </c>
      <c r="B14" s="18" t="s">
        <v>57</v>
      </c>
      <c r="C14" s="18" t="s">
        <v>16</v>
      </c>
      <c r="D14" s="24" t="s">
        <v>58</v>
      </c>
      <c r="E14" s="18" t="s">
        <v>18</v>
      </c>
      <c r="F14" s="18" t="s">
        <v>19</v>
      </c>
      <c r="G14" s="18" t="s">
        <v>26</v>
      </c>
      <c r="H14" s="21"/>
      <c r="I14" s="27" t="s">
        <v>59</v>
      </c>
      <c r="J14" s="23" t="s">
        <v>46</v>
      </c>
      <c r="K14" s="24">
        <v>15000</v>
      </c>
      <c r="L14" s="27">
        <v>11</v>
      </c>
      <c r="M14" s="24">
        <v>1000</v>
      </c>
      <c r="N14" s="17">
        <f t="shared" si="0"/>
        <v>3750</v>
      </c>
    </row>
    <row r="15" spans="1:14" ht="24.75" customHeight="1">
      <c r="A15" s="17">
        <v>11</v>
      </c>
      <c r="B15" s="18" t="s">
        <v>60</v>
      </c>
      <c r="C15" s="18" t="s">
        <v>16</v>
      </c>
      <c r="D15" s="19" t="s">
        <v>61</v>
      </c>
      <c r="E15" s="18" t="s">
        <v>18</v>
      </c>
      <c r="F15" s="18" t="s">
        <v>19</v>
      </c>
      <c r="G15" s="18" t="s">
        <v>26</v>
      </c>
      <c r="H15" s="21"/>
      <c r="I15" s="27" t="s">
        <v>62</v>
      </c>
      <c r="J15" s="23" t="s">
        <v>46</v>
      </c>
      <c r="K15" s="24">
        <v>15000</v>
      </c>
      <c r="L15" s="27">
        <v>11</v>
      </c>
      <c r="M15" s="24">
        <v>1000</v>
      </c>
      <c r="N15" s="17">
        <f t="shared" si="0"/>
        <v>3750</v>
      </c>
    </row>
    <row r="16" spans="1:14" ht="24.75" customHeight="1">
      <c r="A16" s="17">
        <v>12</v>
      </c>
      <c r="B16" s="18" t="s">
        <v>63</v>
      </c>
      <c r="C16" s="18" t="s">
        <v>16</v>
      </c>
      <c r="D16" s="24" t="s">
        <v>64</v>
      </c>
      <c r="E16" s="18" t="s">
        <v>25</v>
      </c>
      <c r="F16" s="18" t="s">
        <v>19</v>
      </c>
      <c r="G16" s="18" t="s">
        <v>26</v>
      </c>
      <c r="H16" s="21"/>
      <c r="I16" s="27" t="s">
        <v>65</v>
      </c>
      <c r="J16" s="23" t="s">
        <v>46</v>
      </c>
      <c r="K16" s="24">
        <v>15000</v>
      </c>
      <c r="L16" s="27">
        <v>11</v>
      </c>
      <c r="M16" s="24">
        <v>1000</v>
      </c>
      <c r="N16" s="17">
        <f t="shared" si="0"/>
        <v>3750</v>
      </c>
    </row>
    <row r="17" spans="1:14" s="3" customFormat="1" ht="24.75" customHeight="1">
      <c r="A17" s="17">
        <v>13</v>
      </c>
      <c r="B17" s="20" t="s">
        <v>66</v>
      </c>
      <c r="C17" s="20" t="s">
        <v>29</v>
      </c>
      <c r="D17" s="24" t="s">
        <v>67</v>
      </c>
      <c r="E17" s="18" t="s">
        <v>31</v>
      </c>
      <c r="F17" s="18" t="s">
        <v>36</v>
      </c>
      <c r="G17" s="18" t="s">
        <v>20</v>
      </c>
      <c r="H17" s="21"/>
      <c r="I17" s="27" t="s">
        <v>68</v>
      </c>
      <c r="J17" s="23" t="s">
        <v>46</v>
      </c>
      <c r="K17" s="24">
        <v>15000</v>
      </c>
      <c r="L17" s="27">
        <v>11</v>
      </c>
      <c r="M17" s="24">
        <v>1000</v>
      </c>
      <c r="N17" s="17">
        <f t="shared" si="0"/>
        <v>3750</v>
      </c>
    </row>
    <row r="18" spans="1:14" ht="24.75" customHeight="1">
      <c r="A18" s="17">
        <v>14</v>
      </c>
      <c r="B18" s="18" t="s">
        <v>69</v>
      </c>
      <c r="C18" s="18" t="s">
        <v>70</v>
      </c>
      <c r="D18" s="24" t="s">
        <v>71</v>
      </c>
      <c r="E18" s="18" t="s">
        <v>31</v>
      </c>
      <c r="F18" s="18" t="s">
        <v>19</v>
      </c>
      <c r="G18" s="18" t="s">
        <v>20</v>
      </c>
      <c r="H18" s="21"/>
      <c r="I18" s="27" t="s">
        <v>72</v>
      </c>
      <c r="J18" s="23" t="s">
        <v>46</v>
      </c>
      <c r="K18" s="24">
        <v>15000</v>
      </c>
      <c r="L18" s="27">
        <v>11</v>
      </c>
      <c r="M18" s="24">
        <v>1000</v>
      </c>
      <c r="N18" s="17">
        <f t="shared" si="0"/>
        <v>3750</v>
      </c>
    </row>
    <row r="19" spans="1:14" ht="24.75" customHeight="1">
      <c r="A19" s="17">
        <v>15</v>
      </c>
      <c r="B19" s="18" t="s">
        <v>73</v>
      </c>
      <c r="C19" s="18" t="s">
        <v>70</v>
      </c>
      <c r="D19" s="24" t="s">
        <v>74</v>
      </c>
      <c r="E19" s="18" t="s">
        <v>18</v>
      </c>
      <c r="F19" s="18" t="s">
        <v>19</v>
      </c>
      <c r="G19" s="18" t="s">
        <v>20</v>
      </c>
      <c r="H19" s="21"/>
      <c r="I19" s="27" t="s">
        <v>75</v>
      </c>
      <c r="J19" s="18" t="s">
        <v>46</v>
      </c>
      <c r="K19" s="24">
        <v>15000</v>
      </c>
      <c r="L19" s="27">
        <v>11</v>
      </c>
      <c r="M19" s="24">
        <v>1000</v>
      </c>
      <c r="N19" s="17">
        <f t="shared" si="0"/>
        <v>3750</v>
      </c>
    </row>
    <row r="20" spans="1:14" ht="24.75" customHeight="1">
      <c r="A20" s="17">
        <v>16</v>
      </c>
      <c r="B20" s="18" t="s">
        <v>76</v>
      </c>
      <c r="C20" s="18" t="s">
        <v>16</v>
      </c>
      <c r="D20" s="24" t="s">
        <v>77</v>
      </c>
      <c r="E20" s="18" t="s">
        <v>18</v>
      </c>
      <c r="F20" s="18" t="s">
        <v>19</v>
      </c>
      <c r="G20" s="18" t="s">
        <v>26</v>
      </c>
      <c r="H20" s="21"/>
      <c r="I20" s="27" t="s">
        <v>78</v>
      </c>
      <c r="J20" s="23" t="s">
        <v>46</v>
      </c>
      <c r="K20" s="24">
        <v>15000</v>
      </c>
      <c r="L20" s="24">
        <v>11</v>
      </c>
      <c r="M20" s="24">
        <v>1000</v>
      </c>
      <c r="N20" s="17">
        <f t="shared" si="0"/>
        <v>3750</v>
      </c>
    </row>
    <row r="21" spans="1:14" ht="24.75" customHeight="1">
      <c r="A21" s="17">
        <v>17</v>
      </c>
      <c r="B21" s="18" t="s">
        <v>79</v>
      </c>
      <c r="C21" s="18" t="s">
        <v>16</v>
      </c>
      <c r="D21" s="24" t="s">
        <v>80</v>
      </c>
      <c r="E21" s="18" t="s">
        <v>31</v>
      </c>
      <c r="F21" s="18" t="s">
        <v>32</v>
      </c>
      <c r="G21" s="18" t="s">
        <v>26</v>
      </c>
      <c r="H21" s="21"/>
      <c r="I21" s="27" t="s">
        <v>81</v>
      </c>
      <c r="J21" s="23" t="s">
        <v>82</v>
      </c>
      <c r="K21" s="24">
        <v>18000</v>
      </c>
      <c r="L21" s="24">
        <v>11</v>
      </c>
      <c r="M21" s="24">
        <v>1200</v>
      </c>
      <c r="N21" s="17">
        <f t="shared" si="0"/>
        <v>4500</v>
      </c>
    </row>
    <row r="22" spans="1:14" ht="24.75" customHeight="1">
      <c r="A22" s="17">
        <v>18</v>
      </c>
      <c r="B22" s="18" t="s">
        <v>83</v>
      </c>
      <c r="C22" s="18" t="s">
        <v>84</v>
      </c>
      <c r="D22" s="24" t="s">
        <v>85</v>
      </c>
      <c r="E22" s="18" t="s">
        <v>25</v>
      </c>
      <c r="F22" s="18" t="s">
        <v>19</v>
      </c>
      <c r="G22" s="18" t="s">
        <v>26</v>
      </c>
      <c r="H22" s="21"/>
      <c r="I22" s="27" t="s">
        <v>86</v>
      </c>
      <c r="J22" s="20" t="s">
        <v>87</v>
      </c>
      <c r="K22" s="36">
        <v>22500</v>
      </c>
      <c r="L22" s="24">
        <v>11</v>
      </c>
      <c r="M22" s="36">
        <v>4500</v>
      </c>
      <c r="N22" s="17">
        <f>M22*5*0.25</f>
        <v>5625</v>
      </c>
    </row>
    <row r="23" spans="1:14" ht="24.75" customHeight="1">
      <c r="A23" s="17">
        <v>19</v>
      </c>
      <c r="B23" s="18" t="s">
        <v>88</v>
      </c>
      <c r="C23" s="18" t="s">
        <v>16</v>
      </c>
      <c r="D23" s="24" t="s">
        <v>89</v>
      </c>
      <c r="E23" s="18" t="s">
        <v>25</v>
      </c>
      <c r="F23" s="18" t="s">
        <v>19</v>
      </c>
      <c r="G23" s="18" t="s">
        <v>20</v>
      </c>
      <c r="H23" s="21"/>
      <c r="I23" s="27" t="s">
        <v>90</v>
      </c>
      <c r="J23" s="20" t="s">
        <v>87</v>
      </c>
      <c r="K23" s="36">
        <v>22500</v>
      </c>
      <c r="L23" s="24">
        <v>11</v>
      </c>
      <c r="M23" s="36">
        <v>4500</v>
      </c>
      <c r="N23" s="17">
        <f aca="true" t="shared" si="1" ref="N23:N28">M23*5*0.25</f>
        <v>5625</v>
      </c>
    </row>
    <row r="24" spans="1:14" ht="24.75" customHeight="1">
      <c r="A24" s="17">
        <v>20</v>
      </c>
      <c r="B24" s="18" t="s">
        <v>91</v>
      </c>
      <c r="C24" s="18" t="s">
        <v>29</v>
      </c>
      <c r="D24" s="24" t="s">
        <v>92</v>
      </c>
      <c r="E24" s="18" t="s">
        <v>93</v>
      </c>
      <c r="F24" s="18" t="s">
        <v>36</v>
      </c>
      <c r="G24" s="18" t="s">
        <v>20</v>
      </c>
      <c r="H24" s="21"/>
      <c r="I24" s="27" t="s">
        <v>94</v>
      </c>
      <c r="J24" s="20" t="s">
        <v>87</v>
      </c>
      <c r="K24" s="36">
        <v>22500</v>
      </c>
      <c r="L24" s="24">
        <v>11</v>
      </c>
      <c r="M24" s="36">
        <v>4500</v>
      </c>
      <c r="N24" s="17">
        <f t="shared" si="1"/>
        <v>5625</v>
      </c>
    </row>
    <row r="25" spans="1:14" ht="24.75" customHeight="1">
      <c r="A25" s="17">
        <v>21</v>
      </c>
      <c r="B25" s="18" t="s">
        <v>95</v>
      </c>
      <c r="C25" s="18" t="s">
        <v>70</v>
      </c>
      <c r="D25" s="24" t="s">
        <v>96</v>
      </c>
      <c r="E25" s="18" t="s">
        <v>31</v>
      </c>
      <c r="F25" s="18" t="s">
        <v>36</v>
      </c>
      <c r="G25" s="18" t="s">
        <v>26</v>
      </c>
      <c r="H25" s="21"/>
      <c r="I25" s="27" t="s">
        <v>97</v>
      </c>
      <c r="J25" s="20" t="s">
        <v>87</v>
      </c>
      <c r="K25" s="36">
        <v>22500</v>
      </c>
      <c r="L25" s="24">
        <v>11</v>
      </c>
      <c r="M25" s="36">
        <v>4500</v>
      </c>
      <c r="N25" s="17">
        <f t="shared" si="1"/>
        <v>5625</v>
      </c>
    </row>
    <row r="26" spans="1:14" ht="24.75" customHeight="1">
      <c r="A26" s="17">
        <v>22</v>
      </c>
      <c r="B26" s="18" t="s">
        <v>98</v>
      </c>
      <c r="C26" s="18" t="s">
        <v>70</v>
      </c>
      <c r="D26" s="24" t="s">
        <v>99</v>
      </c>
      <c r="E26" s="18" t="s">
        <v>31</v>
      </c>
      <c r="F26" s="18" t="s">
        <v>36</v>
      </c>
      <c r="G26" s="18" t="s">
        <v>20</v>
      </c>
      <c r="H26" s="21"/>
      <c r="I26" s="27" t="s">
        <v>100</v>
      </c>
      <c r="J26" s="20" t="s">
        <v>87</v>
      </c>
      <c r="K26" s="36">
        <v>22500</v>
      </c>
      <c r="L26" s="24">
        <v>11</v>
      </c>
      <c r="M26" s="36">
        <v>4500</v>
      </c>
      <c r="N26" s="17">
        <f t="shared" si="1"/>
        <v>5625</v>
      </c>
    </row>
    <row r="27" spans="1:14" ht="24.75" customHeight="1">
      <c r="A27" s="17">
        <v>23</v>
      </c>
      <c r="B27" s="18" t="s">
        <v>101</v>
      </c>
      <c r="C27" s="18" t="s">
        <v>70</v>
      </c>
      <c r="D27" s="24" t="s">
        <v>102</v>
      </c>
      <c r="E27" s="18" t="s">
        <v>31</v>
      </c>
      <c r="F27" s="18" t="s">
        <v>103</v>
      </c>
      <c r="G27" s="18" t="s">
        <v>26</v>
      </c>
      <c r="H27" s="21"/>
      <c r="I27" s="27" t="s">
        <v>104</v>
      </c>
      <c r="J27" s="20" t="s">
        <v>87</v>
      </c>
      <c r="K27" s="36">
        <v>22500</v>
      </c>
      <c r="L27" s="36">
        <v>11</v>
      </c>
      <c r="M27" s="36">
        <v>4500</v>
      </c>
      <c r="N27" s="17">
        <f t="shared" si="1"/>
        <v>5625</v>
      </c>
    </row>
    <row r="28" spans="1:14" ht="24.75" customHeight="1">
      <c r="A28" s="17">
        <v>24</v>
      </c>
      <c r="B28" s="18" t="s">
        <v>105</v>
      </c>
      <c r="C28" s="18" t="s">
        <v>16</v>
      </c>
      <c r="D28" s="24" t="s">
        <v>106</v>
      </c>
      <c r="E28" s="18" t="s">
        <v>18</v>
      </c>
      <c r="F28" s="18" t="s">
        <v>19</v>
      </c>
      <c r="G28" s="18" t="s">
        <v>20</v>
      </c>
      <c r="H28" s="21"/>
      <c r="I28" s="27" t="s">
        <v>107</v>
      </c>
      <c r="J28" s="20" t="s">
        <v>87</v>
      </c>
      <c r="K28" s="36">
        <v>22500</v>
      </c>
      <c r="L28" s="36">
        <v>11</v>
      </c>
      <c r="M28" s="36">
        <v>4500</v>
      </c>
      <c r="N28" s="17">
        <f t="shared" si="1"/>
        <v>5625</v>
      </c>
    </row>
    <row r="29" spans="1:14" ht="24.75" customHeight="1">
      <c r="A29" s="17"/>
      <c r="B29" s="23" t="s">
        <v>108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7">
        <f>SUM(N5:N28)</f>
        <v>107625</v>
      </c>
    </row>
    <row r="30" spans="1:14" ht="36" customHeight="1">
      <c r="A30" s="28" t="s">
        <v>109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s="4" customFormat="1" ht="15">
      <c r="A31" s="30"/>
      <c r="N31" s="37"/>
    </row>
    <row r="32" spans="1:14" s="4" customFormat="1" ht="15">
      <c r="A32" s="30"/>
      <c r="N32" s="37"/>
    </row>
    <row r="33" spans="1:14" s="4" customFormat="1" ht="15">
      <c r="A33" s="30"/>
      <c r="N33" s="37"/>
    </row>
    <row r="34" spans="1:14" s="4" customFormat="1" ht="15">
      <c r="A34" s="30"/>
      <c r="N34" s="37"/>
    </row>
  </sheetData>
  <sheetProtection formatCells="0" insertHyperlinks="0" autoFilter="0"/>
  <mergeCells count="3">
    <mergeCell ref="A1:C1"/>
    <mergeCell ref="B2:M2"/>
    <mergeCell ref="A30:N30"/>
  </mergeCells>
  <conditionalFormatting sqref="B22:C22">
    <cfRule type="expression" priority="10" dxfId="0" stopIfTrue="1">
      <formula>AND(COUNTIF($B$22:$C$22,B22)&gt;1,NOT(ISBLANK(B22)))</formula>
    </cfRule>
  </conditionalFormatting>
  <conditionalFormatting sqref="B23:C23">
    <cfRule type="expression" priority="9" dxfId="0" stopIfTrue="1">
      <formula>AND(COUNTIF($B$23:$C$23,B23)&gt;1,NOT(ISBLANK(B23)))</formula>
    </cfRule>
  </conditionalFormatting>
  <conditionalFormatting sqref="B24:C24">
    <cfRule type="expression" priority="8" dxfId="0" stopIfTrue="1">
      <formula>AND(COUNTIF($B$24:$C$24,B24)&gt;1,NOT(ISBLANK(B24)))</formula>
    </cfRule>
  </conditionalFormatting>
  <conditionalFormatting sqref="B25:C25">
    <cfRule type="expression" priority="7" dxfId="0" stopIfTrue="1">
      <formula>AND(COUNTIF($B$25:$C$25,B25)&gt;1,NOT(ISBLANK(B25)))</formula>
    </cfRule>
  </conditionalFormatting>
  <conditionalFormatting sqref="B26:C26">
    <cfRule type="expression" priority="6" dxfId="0" stopIfTrue="1">
      <formula>AND(COUNTIF($B$26:$C$26,B26)&gt;1,NOT(ISBLANK(B26)))</formula>
    </cfRule>
  </conditionalFormatting>
  <conditionalFormatting sqref="B27:C27">
    <cfRule type="expression" priority="4" dxfId="0" stopIfTrue="1">
      <formula>AND(COUNTIF($B$27:$C$27,B27)&gt;1,NOT(ISBLANK(B27)))</formula>
    </cfRule>
  </conditionalFormatting>
  <conditionalFormatting sqref="B28:C28">
    <cfRule type="expression" priority="11" dxfId="0" stopIfTrue="1">
      <formula>AND(COUNTIF($B$28:$C$28,B28)&gt;1,NOT(ISBLANK(B28)))</formula>
    </cfRule>
  </conditionalFormatting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zyr</cp:lastModifiedBy>
  <cp:lastPrinted>2021-06-26T02:26:31Z</cp:lastPrinted>
  <dcterms:created xsi:type="dcterms:W3CDTF">2008-09-14T09:22:00Z</dcterms:created>
  <dcterms:modified xsi:type="dcterms:W3CDTF">2022-05-20T07:16:28Z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269D086B86FF46F9AF79EB0ADF45C989</vt:lpwstr>
  </property>
</Properties>
</file>