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21582" windowHeight="9810" activeTab="4" tabRatio="600"/>
  </bookViews>
  <sheets>
    <sheet name="汇翠里2号楼" sheetId="1" r:id="rId1"/>
    <sheet name="堂悦苑4号楼" sheetId="2" r:id="rId2"/>
    <sheet name="瀚墨轩5号楼" sheetId="3" r:id="rId3"/>
    <sheet name="瀚墨轩17号楼" sheetId="4" r:id="rId4"/>
    <sheet name="瀚墨轩7号楼" sheetId="5" r:id="rId5"/>
    <sheet name="瀚墨轩8号楼" sheetId="6" r:id="rId6"/>
  </sheets>
  <calcPr calcId="144525"/>
</workbook>
</file>

<file path=xl/sharedStrings.xml><?xml version="1.0" encoding="utf-8"?>
<sst xmlns="http://schemas.openxmlformats.org/spreadsheetml/2006/main" count="395" uniqueCount="73">
  <si>
    <t>人才住房销售价目表</t>
  </si>
  <si>
    <t>楼盘名称：汇翠里（二期）政策性住房</t>
  </si>
  <si>
    <t>序号</t>
  </si>
  <si>
    <t>幢号</t>
  </si>
  <si>
    <t>室 号</t>
  </si>
  <si>
    <t>层高</t>
  </si>
  <si>
    <t>户型</t>
  </si>
  <si>
    <t>建筑面积      （㎡）</t>
  </si>
  <si>
    <t>套内建筑面积
（㎡）</t>
  </si>
  <si>
    <t>公摊建筑面积（㎡）</t>
  </si>
  <si>
    <t>计价单位</t>
  </si>
  <si>
    <t>毛坯单价（元）</t>
  </si>
  <si>
    <t>毛坯总价
（元）</t>
  </si>
  <si>
    <t>三室两厅一卫</t>
  </si>
  <si>
    <t>元/㎡</t>
  </si>
  <si>
    <t>三室两厅两卫</t>
  </si>
  <si>
    <t>楼盘名称：堂悦苑二期</t>
  </si>
  <si>
    <t>室号</t>
  </si>
  <si>
    <t>层高
（m）</t>
  </si>
  <si>
    <t>建筑面积
（㎡）</t>
  </si>
  <si>
    <t>套内面积
（㎡）</t>
  </si>
  <si>
    <t>公摊面积
（㎡）</t>
  </si>
  <si>
    <t>毛坯单价
（元/㎡）</t>
  </si>
  <si>
    <t>三室二厅二卫</t>
  </si>
  <si>
    <t>楼盘名称：瀚墨轩二期（5幢）       单位：元、㎡、元/㎡</t>
  </si>
  <si>
    <t>朝向</t>
  </si>
  <si>
    <t>建筑面积（㎡）</t>
  </si>
  <si>
    <t>套内建筑面积（㎡）</t>
  </si>
  <si>
    <t>毛坯销售单价
 （元/㎡）</t>
  </si>
  <si>
    <t>毛坯销售总价（元）</t>
  </si>
  <si>
    <t>04</t>
  </si>
  <si>
    <t>2604</t>
  </si>
  <si>
    <t>三房两厅两卫</t>
  </si>
  <si>
    <t>03</t>
  </si>
  <si>
    <t>2603</t>
  </si>
  <si>
    <t>02</t>
  </si>
  <si>
    <t>2602</t>
  </si>
  <si>
    <t>01</t>
  </si>
  <si>
    <t>2601</t>
  </si>
  <si>
    <t>2404</t>
  </si>
  <si>
    <t>2403</t>
  </si>
  <si>
    <t>2402</t>
  </si>
  <si>
    <t>2401</t>
  </si>
  <si>
    <t>2203</t>
  </si>
  <si>
    <t>2202</t>
  </si>
  <si>
    <t>2004</t>
  </si>
  <si>
    <t>2003</t>
  </si>
  <si>
    <t>2002</t>
  </si>
  <si>
    <t>2001</t>
  </si>
  <si>
    <t>1804</t>
  </si>
  <si>
    <t>1803</t>
  </si>
  <si>
    <t>1802</t>
  </si>
  <si>
    <t>1801</t>
  </si>
  <si>
    <t>1604</t>
  </si>
  <si>
    <t>1603</t>
  </si>
  <si>
    <t>1602</t>
  </si>
  <si>
    <t>1601</t>
  </si>
  <si>
    <t>1404</t>
  </si>
  <si>
    <t>1403</t>
  </si>
  <si>
    <t>1402</t>
  </si>
  <si>
    <t>1401</t>
  </si>
  <si>
    <t>1204</t>
  </si>
  <si>
    <t>1202</t>
  </si>
  <si>
    <t>1201</t>
  </si>
  <si>
    <t>1004</t>
  </si>
  <si>
    <t>1003</t>
  </si>
  <si>
    <t>1002</t>
  </si>
  <si>
    <t>1001</t>
  </si>
  <si>
    <t>楼盘名称：瀚墨轩二期（17幢）       单位：元、㎡、元/㎡</t>
  </si>
  <si>
    <r>
      <rPr>
        <sz val="11.0"/>
        <color rgb="FF000000"/>
        <rFont val="微软雅黑"/>
        <charset val="134"/>
      </rPr>
      <t>毛坯销售单价
 （元/</t>
    </r>
    <r>
      <rPr>
        <sz val="11.0"/>
        <color rgb="FF000000"/>
        <rFont val="宋体"/>
        <charset val="134"/>
      </rPr>
      <t>㎡</t>
    </r>
    <r>
      <rPr>
        <sz val="11.0"/>
        <color rgb="FF000000"/>
        <rFont val="微软雅黑"/>
        <charset val="134"/>
      </rPr>
      <t>）</t>
    </r>
    <phoneticPr fontId="0" type="noConversion"/>
  </si>
  <si>
    <t>四房两厅两卫</t>
  </si>
  <si>
    <t>楼盘名称：瀚墨轩三期（7幢）人才住房            单位：元、㎡、元/㎡</t>
  </si>
  <si>
    <t>楼盘名称：瀚墨轩三期（8幢）人才住房            单位：元、㎡、元/㎡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</si>
</sst>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76" formatCode="0.00_ "/>
    <numFmt numFmtId="177" formatCode="0.00;[Red]0.00"/>
    <numFmt numFmtId="178" formatCode="0;[Red]0"/>
    <numFmt numFmtId="179" formatCode="0.0000;[Red]0.0000"/>
    <numFmt numFmtId="180" formatCode="0_ "/>
    <numFmt numFmtId="181" formatCode="_ ¥* #,##0_ ;_ ¥* -#,##0_ ;_ ¥* &quot;-&quot;_ ;_ @_ "/>
    <numFmt numFmtId="182" formatCode="_ &quot;¥&quot;* #,##0.00_ ;_ &quot;¥&quot;* \-#,##0.00_ ;_ &quot;¥&quot;* &quot;-&quot;??_ ;_ @_ "/>
    <numFmt numFmtId="183" formatCode="_ * #,##0_ ;_ * -#,##0_ ;_ * &quot;-&quot;_ ;_ @_ "/>
    <numFmt numFmtId="184" formatCode="_ * #,##0.00_ ;_ * -#,##0.00_ ;_ * &quot;-&quot;??_ ;_ @_ "/>
    <numFmt numFmtId="185" formatCode="0%"/>
    <numFmt numFmtId="186" formatCode="_ &quot;¥&quot;* #,##0_ ;_ &quot;¥&quot;* \-#,##0_ ;_ &quot;¥&quot;* &quot;-&quot;_ ;_ @_ "/>
    <numFmt numFmtId="187" formatCode="_ * #,##0_ ;_ * -#,##0_ ;_ * &quot;-&quot;_ ;_ @_ "/>
  </numFmts>
  <fonts count="62" x14ac:knownFonts="62">
    <font>
      <sz val="11.0"/>
      <color rgb="FF000000"/>
      <name val="宋体"/>
      <charset val="134"/>
    </font>
    <font>
      <sz val="16.0"/>
      <color rgb="FF000000"/>
      <name val="宋体"/>
      <charset val="134"/>
      <b/>
    </font>
    <font>
      <sz val="10.0"/>
      <color rgb="FF000000"/>
      <name val="宋体"/>
      <charset val="134"/>
      <b/>
    </font>
    <font>
      <sz val="12.0"/>
      <name val="宋体"/>
      <charset val="134"/>
    </font>
    <font>
      <sz val="11.0"/>
      <color rgb="FF000000"/>
      <name val="微软雅黑"/>
      <charset val="134"/>
    </font>
    <font>
      <sz val="11.0"/>
      <name val="宋体"/>
      <charset val="134"/>
    </font>
    <font>
      <sz val="12.0"/>
      <color rgb="FF000000"/>
      <name val="宋体"/>
      <charset val="134"/>
    </font>
    <font>
      <sz val="11.0"/>
      <color rgb="FF000000"/>
      <name val="等线"/>
      <charset val="134"/>
    </font>
    <font>
      <sz val="18.0"/>
      <color rgb="FF000000"/>
      <name val="Microsoft YaHei Light"/>
      <family val="1"/>
      <b/>
    </font>
    <font>
      <sz val="20.0"/>
      <color rgb="FF000000"/>
      <name val="宋体"/>
      <charset val="134"/>
      <b/>
    </font>
    <font>
      <sz val="20.0"/>
      <name val="宋体"/>
      <charset val="134"/>
    </font>
    <font>
      <sz val="14.0"/>
      <color rgb="FF000000"/>
      <name val="微软雅黑"/>
      <charset val="134"/>
    </font>
    <font>
      <sz val="9.0"/>
      <color rgb="FF000000"/>
      <name val="微软雅黑"/>
      <charset val="134"/>
    </font>
    <font>
      <sz val="11.0"/>
      <color rgb="FF3F3F76"/>
      <name val="宋体"/>
      <charset val="134"/>
    </font>
    <font>
      <sz val="11.0"/>
      <color rgb="FF9C0006"/>
      <name val="宋体"/>
      <charset val="134"/>
    </font>
    <font>
      <sz val="11.0"/>
      <color rgb="FFFFFFFF"/>
      <name val="宋体"/>
      <charset val="134"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1F497D"/>
      <name val="宋体"/>
      <charset val="134"/>
      <b/>
    </font>
    <font>
      <sz val="11.0"/>
      <color rgb="FFFF0000"/>
      <name val="宋体"/>
      <charset val="134"/>
    </font>
    <font>
      <sz val="18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0000"/>
      <name val="宋体"/>
      <charset val="134"/>
      <b/>
    </font>
    <font>
      <sz val="11.0"/>
      <color rgb="FF006100"/>
      <name val="宋体"/>
      <charset val="134"/>
    </font>
    <font>
      <sz val="11.0"/>
      <color rgb="FF9C6500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2.0"/>
      <color rgb="FF000000"/>
      <name val="宋体"/>
      <charset val="134"/>
      <b/>
    </font>
    <font>
      <sz val="12.0"/>
      <color rgb="FFFFFFFF"/>
      <name val="宋体"/>
      <charset val="134"/>
    </font>
    <font>
      <sz val="12.0"/>
      <color rgb="FF9C0006"/>
      <name val="宋体"/>
      <charset val="134"/>
    </font>
    <font>
      <sz val="12.0"/>
      <color rgb="FF006100"/>
      <name val="宋体"/>
      <charset val="134"/>
    </font>
    <font>
      <sz val="12.0"/>
      <color rgb="FF9C6500"/>
      <name val="宋体"/>
      <charset val="134"/>
    </font>
    <font>
      <sz val="12.0"/>
      <color rgb="FFFA7D00"/>
      <name val="宋体"/>
      <charset val="134"/>
      <b/>
    </font>
    <font>
      <sz val="12.0"/>
      <color rgb="FFFFFFFF"/>
      <name val="宋体"/>
      <charset val="134"/>
      <b/>
    </font>
    <font>
      <sz val="12.0"/>
      <color rgb="FF7F7F7F"/>
      <name val="宋体"/>
      <charset val="134"/>
      <i/>
    </font>
    <font>
      <sz val="12.0"/>
      <color rgb="FFFF0000"/>
      <name val="宋体"/>
      <charset val="134"/>
    </font>
    <font>
      <sz val="12.0"/>
      <color rgb="FFFA7D00"/>
      <name val="宋体"/>
      <charset val="134"/>
    </font>
    <font>
      <sz val="12.0"/>
      <color rgb="FF3F3F3F"/>
      <name val="宋体"/>
      <charset val="134"/>
      <b/>
    </font>
    <font>
      <sz val="12.0"/>
      <color rgb="FF3F3F76"/>
      <name val="宋体"/>
      <charset val="134"/>
    </font>
    <font>
      <sz val="18.0"/>
      <color rgb="FF1F497D"/>
      <name val="宋体"/>
      <charset val="134"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2.0"/>
      <color rgb="FF000000"/>
      <name val="宋体"/>
      <charset val="134"/>
      <b/>
    </font>
    <font>
      <sz val="12.0"/>
      <color rgb="FF000000"/>
      <name val="宋体"/>
      <charset val="134"/>
    </font>
    <font>
      <sz val="12.0"/>
      <color rgb="FFFFFFFF"/>
      <name val="宋体"/>
      <charset val="134"/>
    </font>
    <font>
      <sz val="11.0"/>
      <color rgb="FF000000"/>
      <name val="宋体"/>
      <charset val="134"/>
    </font>
  </fonts>
  <fills count="79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1">
    <xf numFmtId="0" fontId="0" fillId="0" borderId="0" applyAlignment="1">
      <alignment vertical="center"/>
    </xf>
  </cellStyleXfs>
  <cellXfs count="189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applyBorder="1" borderId="0" applyAlignment="1" xfId="0">
      <alignment horizontal="center" vertical="center"/>
    </xf>
    <xf numFmtId="0" fontId="2" applyFont="1" fillId="0" borderId="1" applyBorder="1" applyAlignment="1" xfId="0">
      <alignment horizontal="left" vertical="center"/>
    </xf>
    <xf numFmtId="0" fontId="3" applyFont="1" applyFill="1" fillId="0" borderId="2" applyBorder="1" applyAlignment="1" xfId="0">
      <alignment horizontal="center" vertical="center"/>
    </xf>
    <xf numFmtId="0" fontId="4" applyFont="1" applyFill="1" fillId="0" borderId="3" applyBorder="1" applyAlignment="1" xfId="0">
      <alignment horizontal="center" vertical="center" wrapText="1"/>
    </xf>
    <xf numFmtId="176" applyNumberFormat="1" fontId="4" applyFont="1" applyFill="1" fillId="0" borderId="4" applyBorder="1" applyAlignment="1" xfId="0">
      <alignment horizontal="center" vertical="center" wrapText="1"/>
    </xf>
    <xf numFmtId="0" fontId="5" applyFont="1" applyFill="1" fillId="0" borderId="5" applyBorder="1" applyAlignment="1" xfId="0">
      <alignment horizontal="center" vertical="center"/>
    </xf>
    <xf numFmtId="0" fontId="0" applyFill="1" fillId="0" borderId="6" applyBorder="1" applyAlignment="1" xfId="0">
      <alignment horizontal="center" vertical="center"/>
    </xf>
    <xf numFmtId="177" applyNumberFormat="1" fontId="5" applyFont="1" applyFill="1" fillId="0" borderId="7" applyBorder="1" applyAlignment="1" xfId="0">
      <alignment horizontal="center" vertical="center"/>
    </xf>
    <xf numFmtId="176" applyNumberFormat="1" fontId="0" applyFill="1" fillId="0" borderId="8" applyBorder="1" applyAlignment="1" xfId="0">
      <alignment horizontal="center" vertical="center"/>
    </xf>
    <xf numFmtId="178" applyNumberFormat="1" fontId="5" applyFont="1" applyFill="1" fillId="0" borderId="9" applyBorder="1" applyAlignment="1" xfId="0">
      <alignment horizontal="center" vertical="center"/>
    </xf>
    <xf numFmtId="0" fontId="1" applyFont="1" applyFill="1" fillId="0" borderId="10" applyBorder="1" applyAlignment="1" xfId="0">
      <alignment horizontal="center" vertical="center"/>
    </xf>
    <xf numFmtId="177" applyNumberFormat="1" fontId="4" applyFont="1" applyFill="1" fillId="0" borderId="11" applyBorder="1" applyAlignment="1" xfId="0">
      <alignment horizontal="center" vertical="center" wrapText="1"/>
    </xf>
    <xf numFmtId="179" applyNumberFormat="1" fontId="3" applyFont="1" applyFill="1" fillId="0" borderId="12" applyBorder="1" applyAlignment="1" xfId="0">
      <alignment horizontal="center" vertical="center"/>
    </xf>
    <xf numFmtId="177" applyNumberFormat="1" fontId="3" applyFont="1" applyFill="1" fillId="0" borderId="13" applyBorder="1" applyAlignment="1" xfId="0">
      <alignment horizontal="center" vertical="center"/>
    </xf>
    <xf numFmtId="0" fontId="6" applyFont="1" applyFill="1" fillId="0" borderId="14" applyBorder="1" applyAlignment="1" xfId="0">
      <alignment horizontal="center" vertical="center"/>
    </xf>
    <xf numFmtId="179" applyNumberFormat="1" fontId="6" applyFont="1" applyFill="1" fillId="0" borderId="15" applyBorder="1" applyAlignment="1" xfId="0">
      <alignment horizontal="center" vertical="center"/>
    </xf>
    <xf numFmtId="177" applyNumberFormat="1" fontId="6" applyFont="1" applyFill="1" fillId="0" borderId="16" applyBorder="1" applyAlignment="1" xfId="0">
      <alignment horizontal="center" vertical="center"/>
    </xf>
    <xf numFmtId="0" fontId="6" applyFont="1" applyFill="1" fillId="0" applyBorder="1" borderId="0" applyAlignment="1" xfId="0">
      <alignment vertical="center"/>
    </xf>
    <xf numFmtId="176" applyNumberFormat="1" fontId="4" applyFont="1" fillId="3" applyFill="1" borderId="17" applyBorder="1" applyAlignment="1" xfId="0">
      <alignment horizontal="center" vertical="center" wrapText="1"/>
    </xf>
    <xf numFmtId="0" fontId="4" applyFont="1" fillId="3" applyFill="1" borderId="18" applyBorder="1" applyAlignment="1" xfId="0">
      <alignment horizontal="center" vertical="center" wrapText="1"/>
    </xf>
    <xf numFmtId="180" applyNumberFormat="1" fontId="3" applyFont="1" applyFill="1" fillId="0" borderId="19" applyBorder="1" applyAlignment="1" xfId="0">
      <alignment horizontal="center" vertical="center"/>
    </xf>
    <xf numFmtId="180" applyNumberFormat="1" fontId="6" applyFont="1" applyFill="1" fillId="0" borderId="20" applyBorder="1" applyAlignment="1" xfId="0">
      <alignment horizontal="center" vertical="center"/>
    </xf>
    <xf numFmtId="0" fontId="0" applyFill="1" fillId="0" applyBorder="1" borderId="0" applyAlignment="1" xfId="0">
      <alignment horizontal="center" vertical="center"/>
    </xf>
    <xf numFmtId="176" applyNumberFormat="1" fontId="3" applyFont="1" applyFill="1" fillId="0" borderId="21" applyBorder="1" applyAlignment="1" xfId="0">
      <alignment horizontal="center" vertical="center"/>
    </xf>
    <xf numFmtId="176" applyNumberFormat="1" fontId="6" applyFont="1" applyFill="1" fillId="0" borderId="22" applyBorder="1" applyAlignment="1" xfId="0">
      <alignment horizontal="center" vertical="center"/>
    </xf>
    <xf numFmtId="0" fontId="7" applyFont="1" applyFill="1" fillId="0" borderId="23" applyBorder="1" applyAlignment="1" xfId="0">
      <alignment vertical="center"/>
    </xf>
    <xf numFmtId="0" fontId="8" applyFont="1" applyFill="1" fillId="0" borderId="24" applyBorder="1" applyAlignment="1" xfId="0">
      <alignment horizontal="center" vertical="center" wrapText="1"/>
    </xf>
    <xf numFmtId="176" applyNumberFormat="1" fontId="8" applyFont="1" applyFill="1" fillId="0" borderId="25" applyBorder="1" applyAlignment="1" xfId="0">
      <alignment horizontal="center" vertical="center" wrapText="1"/>
    </xf>
    <xf numFmtId="0" fontId="0" applyFill="1" fillId="0" borderId="26" applyBorder="1" applyAlignment="1" xfId="0">
      <alignment horizontal="center" vertical="center" wrapText="1"/>
    </xf>
    <xf numFmtId="176" applyNumberFormat="1" fontId="0" applyFill="1" fillId="0" borderId="27" applyBorder="1" applyAlignment="1" xfId="0">
      <alignment horizontal="center" vertical="center" wrapText="1"/>
    </xf>
    <xf numFmtId="180" applyNumberFormat="1" fontId="0" applyFill="1" fillId="0" borderId="28" applyBorder="1" applyAlignment="1" xfId="0">
      <alignment horizontal="center" vertical="center" wrapText="1"/>
    </xf>
    <xf numFmtId="180" applyNumberFormat="1" fontId="0" applyFill="1" fillId="0" borderId="29" applyBorder="1" applyAlignment="1" xfId="0">
      <alignment horizontal="center" vertical="center"/>
    </xf>
    <xf numFmtId="0" fontId="9" applyFont="1" applyFill="1" fillId="0" applyBorder="1" borderId="0" applyAlignment="1" xfId="0">
      <alignment horizontal="center" vertical="center"/>
    </xf>
    <xf numFmtId="0" fontId="10" applyFont="1" applyFill="1" fillId="0" applyBorder="1" borderId="0" applyAlignment="1" xfId="0">
      <alignment horizontal="center" vertical="center"/>
    </xf>
    <xf numFmtId="0" fontId="11" applyFont="1" applyFill="1" fillId="0" applyBorder="1" borderId="0" applyAlignment="1" xfId="0">
      <alignment horizontal="left" vertical="center" wrapText="1"/>
    </xf>
    <xf numFmtId="0" fontId="12" applyFont="1" applyFill="1" fillId="0" borderId="30" applyBorder="1" applyAlignment="1" xfId="0">
      <alignment horizontal="center" vertical="center" wrapText="1"/>
    </xf>
    <xf numFmtId="176" applyNumberFormat="1" fontId="12" applyFont="1" applyFill="1" fillId="0" borderId="31" applyBorder="1" applyAlignment="1" xfId="0">
      <alignment horizontal="center" vertical="center" wrapText="1"/>
    </xf>
    <xf numFmtId="180" applyNumberFormat="1" fontId="0" applyFill="1" fillId="0" borderId="29" applyBorder="1" applyAlignment="1" xfId="0">
      <alignment horizontal="center" vertical="center"/>
      <protection locked="0"/>
    </xf>
    <xf numFmtId="181" applyNumberFormat="1" fontId="0" fillId="0" borderId="0" applyAlignment="1" xfId="0">
      <alignment vertical="center"/>
    </xf>
    <xf numFmtId="0" fontId="0" fillId="4" applyFill="1" borderId="0" applyAlignment="1" xfId="0">
      <alignment vertical="center"/>
    </xf>
    <xf numFmtId="0" fontId="13" applyFont="1" fillId="5" applyFill="1" borderId="33" applyBorder="1" applyAlignment="1" xfId="0">
      <alignment vertical="center"/>
    </xf>
    <xf numFmtId="182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0" fontId="0" fillId="6" applyFill="1" borderId="0" applyAlignment="1" xfId="0">
      <alignment vertical="center"/>
    </xf>
    <xf numFmtId="0" fontId="14" applyFont="1" fillId="7" applyFill="1" borderId="0" applyAlignment="1" xfId="0">
      <alignment vertical="center"/>
    </xf>
    <xf numFmtId="184" applyNumberFormat="1" fontId="0" fillId="0" borderId="0" applyAlignment="1" xfId="0">
      <alignment vertical="center"/>
    </xf>
    <xf numFmtId="0" fontId="15" applyFont="1" fillId="8" applyFill="1" borderId="0" applyAlignment="1" xfId="0">
      <alignment vertical="center"/>
    </xf>
    <xf numFmtId="0" fontId="16" applyFont="1" fillId="0" borderId="0" applyAlignment="1" xfId="0">
      <alignment vertical="center"/>
    </xf>
    <xf numFmtId="185" applyNumberFormat="1" fontId="0" fillId="0" borderId="0" applyAlignment="1" xfId="0">
      <alignment vertical="center"/>
    </xf>
    <xf numFmtId="0" fontId="17" applyFont="1" fillId="0" borderId="0" applyAlignment="1" xfId="0">
      <alignment vertical="center"/>
    </xf>
    <xf numFmtId="0" fontId="0" fillId="9" applyFill="1" borderId="34" applyBorder="1" applyAlignment="1" xfId="0">
      <alignment vertical="center"/>
    </xf>
    <xf numFmtId="0" fontId="15" applyFont="1" fillId="10" applyFill="1" borderId="0" applyAlignment="1" xfId="0">
      <alignment vertical="center"/>
    </xf>
    <xf numFmtId="0" fontId="18" applyFont="1" fillId="0" borderId="0" applyAlignment="1" xfId="0">
      <alignment vertical="center"/>
    </xf>
    <xf numFmtId="0" fontId="19" applyFont="1" fillId="0" borderId="0" applyAlignment="1" xfId="0">
      <alignment vertical="center"/>
    </xf>
    <xf numFmtId="0" fontId="20" applyFont="1" fillId="0" borderId="0" applyAlignment="1" xfId="0">
      <alignment vertical="center"/>
    </xf>
    <xf numFmtId="0" fontId="21" applyFont="1" fillId="0" borderId="0" applyAlignment="1" xfId="0">
      <alignment vertical="center"/>
    </xf>
    <xf numFmtId="0" fontId="22" applyFont="1" fillId="0" borderId="35" applyBorder="1" applyAlignment="1" xfId="0">
      <alignment vertical="center"/>
    </xf>
    <xf numFmtId="0" fontId="23" applyFont="1" fillId="0" borderId="36" applyBorder="1" applyAlignment="1" xfId="0">
      <alignment vertical="center"/>
    </xf>
    <xf numFmtId="0" fontId="15" applyFont="1" fillId="11" applyFill="1" borderId="0" applyAlignment="1" xfId="0">
      <alignment vertical="center"/>
    </xf>
    <xf numFmtId="0" fontId="18" applyFont="1" fillId="0" borderId="37" applyBorder="1" applyAlignment="1" xfId="0">
      <alignment vertical="center"/>
    </xf>
    <xf numFmtId="0" fontId="15" applyFont="1" fillId="12" applyFill="1" borderId="0" applyAlignment="1" xfId="0">
      <alignment vertical="center"/>
    </xf>
    <xf numFmtId="0" fontId="24" applyFont="1" fillId="13" applyFill="1" borderId="38" applyBorder="1" applyAlignment="1" xfId="0">
      <alignment vertical="center"/>
    </xf>
    <xf numFmtId="0" fontId="25" applyFont="1" fillId="13" applyFill="1" borderId="39" applyBorder="1" applyAlignment="1" xfId="0">
      <alignment vertical="center"/>
    </xf>
    <xf numFmtId="0" fontId="26" applyFont="1" fillId="14" applyFill="1" borderId="40" applyBorder="1" applyAlignment="1" xfId="0">
      <alignment vertical="center"/>
    </xf>
    <xf numFmtId="0" fontId="0" fillId="15" applyFill="1" borderId="0" applyAlignment="1" xfId="0">
      <alignment vertical="center"/>
    </xf>
    <xf numFmtId="0" fontId="15" applyFont="1" fillId="16" applyFill="1" borderId="0" applyAlignment="1" xfId="0">
      <alignment vertical="center"/>
    </xf>
    <xf numFmtId="0" fontId="27" applyFont="1" fillId="0" borderId="41" applyBorder="1" applyAlignment="1" xfId="0">
      <alignment vertical="center"/>
    </xf>
    <xf numFmtId="0" fontId="28" applyFont="1" fillId="0" borderId="42" applyBorder="1" applyAlignment="1" xfId="0">
      <alignment vertical="center"/>
    </xf>
    <xf numFmtId="0" fontId="29" applyFont="1" fillId="17" applyFill="1" borderId="0" applyAlignment="1" xfId="0">
      <alignment vertical="center"/>
    </xf>
    <xf numFmtId="0" fontId="30" applyFont="1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15" applyFont="1" fillId="20" applyFill="1" borderId="0" applyAlignment="1" xfId="0">
      <alignment vertical="center"/>
    </xf>
    <xf numFmtId="0" fontId="0" fillId="21" applyFill="1" borderId="0" applyAlignment="1" xfId="0">
      <alignment vertical="center"/>
    </xf>
    <xf numFmtId="0" fontId="0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0" fillId="24" applyFill="1" borderId="0" applyAlignment="1" xfId="0">
      <alignment vertical="center"/>
    </xf>
    <xf numFmtId="0" fontId="15" applyFont="1" fillId="25" applyFill="1" borderId="0" applyAlignment="1" xfId="0">
      <alignment vertical="center"/>
    </xf>
    <xf numFmtId="0" fontId="15" applyFont="1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15" applyFont="1" fillId="29" applyFill="1" borderId="0" applyAlignment="1" xfId="0">
      <alignment vertical="center"/>
    </xf>
    <xf numFmtId="0" fontId="0" fillId="30" applyFill="1" borderId="0" applyAlignment="1" xfId="0">
      <alignment vertical="center"/>
    </xf>
    <xf numFmtId="0" fontId="15" applyFont="1" fillId="31" applyFill="1" borderId="0" applyAlignment="1" xfId="0">
      <alignment vertical="center"/>
    </xf>
    <xf numFmtId="0" fontId="15" applyFont="1" fillId="32" applyFill="1" borderId="0" applyAlignment="1" xfId="0">
      <alignment vertical="center"/>
    </xf>
    <xf numFmtId="0" fontId="0" fillId="33" applyFill="1" borderId="0" applyAlignment="1" xfId="0">
      <alignment vertical="center"/>
    </xf>
    <xf numFmtId="0" fontId="15" applyFont="1" fillId="34" applyFill="1" borderId="0" applyAlignment="1" xfId="0">
      <alignment vertical="center"/>
    </xf>
    <xf numFmtId="0" fontId="1" applyFont="1" applyFill="1" fillId="0" applyBorder="1" borderId="0" applyAlignment="1" xfId="0">
      <alignment horizontal="center" vertical="center"/>
    </xf>
    <xf numFmtId="0" fontId="31" applyFont="1" fillId="7" applyFill="1" borderId="0" applyAlignment="1" xfId="0">
      <alignment vertical="center"/>
    </xf>
    <xf numFmtId="0" fontId="32" applyFont="1" fillId="17" applyFill="1" borderId="0" applyAlignment="1" xfId="0">
      <alignment vertical="center"/>
    </xf>
    <xf numFmtId="0" fontId="33" applyFont="1" fillId="18" applyFill="1" borderId="0" applyAlignment="1" xfId="0">
      <alignment vertical="center"/>
    </xf>
    <xf numFmtId="0" fontId="34" applyFont="1" fillId="13" applyFill="1" borderId="43" applyBorder="1" applyAlignment="1" xfId="0">
      <alignment vertical="center"/>
    </xf>
    <xf numFmtId="0" fontId="35" applyFont="1" fillId="14" applyFill="1" borderId="44" applyBorder="1" applyAlignment="1" xfId="0">
      <alignment vertical="center"/>
    </xf>
    <xf numFmtId="0" fontId="36" applyFont="1" fillId="0" borderId="0" applyAlignment="1" xfId="0">
      <alignment vertical="center"/>
    </xf>
    <xf numFmtId="0" fontId="37" applyFont="1" fillId="0" borderId="0" applyAlignment="1" xfId="0">
      <alignment vertical="center"/>
    </xf>
    <xf numFmtId="0" fontId="38" applyFont="1" fillId="0" borderId="45" applyBorder="1" applyAlignment="1" xfId="0">
      <alignment vertical="center"/>
    </xf>
    <xf numFmtId="0" fontId="39" applyFont="1" fillId="13" applyFill="1" borderId="46" applyBorder="1" applyAlignment="1" xfId="0">
      <alignment vertical="center"/>
    </xf>
    <xf numFmtId="0" fontId="40" applyFont="1" fillId="5" applyFill="1" borderId="47" applyBorder="1" applyAlignment="1" xfId="0">
      <alignment vertical="center"/>
    </xf>
    <xf numFmtId="0" fontId="41" applyFont="1" fillId="0" borderId="0" applyAlignment="1" xfId="0">
      <alignment vertical="center"/>
    </xf>
    <xf numFmtId="0" fontId="22" applyFont="1" fillId="0" borderId="48" applyBorder="1" applyAlignment="1" xfId="0">
      <alignment vertical="center"/>
    </xf>
    <xf numFmtId="0" fontId="23" applyFont="1" fillId="0" borderId="49" applyBorder="1" applyAlignment="1" xfId="0">
      <alignment vertical="center"/>
    </xf>
    <xf numFmtId="0" fontId="18" applyFont="1" fillId="0" borderId="50" applyBorder="1" applyAlignment="1" xfId="0">
      <alignment vertical="center"/>
    </xf>
    <xf numFmtId="0" fontId="42" applyFont="1" fillId="0" borderId="51" applyBorder="1" applyAlignment="1" xfId="0">
      <alignment vertical="center"/>
    </xf>
    <xf numFmtId="0" fontId="6" applyFont="1" fillId="35" applyFill="1" borderId="0" applyAlignment="1" xfId="0">
      <alignment vertical="center"/>
    </xf>
    <xf numFmtId="0" fontId="6" applyFont="1" fillId="36" applyFill="1" borderId="0" applyAlignment="1" xfId="0">
      <alignment vertical="center"/>
    </xf>
    <xf numFmtId="0" fontId="6" applyFont="1" fillId="37" applyFill="1" borderId="0" applyAlignment="1" xfId="0">
      <alignment vertical="center"/>
    </xf>
    <xf numFmtId="0" fontId="6" applyFont="1" fillId="38" applyFill="1" borderId="0" applyAlignment="1" xfId="0">
      <alignment vertical="center"/>
    </xf>
    <xf numFmtId="0" fontId="6" applyFont="1" fillId="39" applyFill="1" borderId="0" applyAlignment="1" xfId="0">
      <alignment vertical="center"/>
    </xf>
    <xf numFmtId="0" fontId="6" applyFont="1" fillId="15" applyFill="1" borderId="0" applyAlignment="1" xfId="0">
      <alignment vertical="center"/>
    </xf>
    <xf numFmtId="0" fontId="6" applyFont="1" fillId="22" applyFill="1" borderId="0" applyAlignment="1" xfId="0">
      <alignment vertical="center"/>
    </xf>
    <xf numFmtId="0" fontId="6" applyFont="1" fillId="40" applyFill="1" borderId="0" applyAlignment="1" xfId="0">
      <alignment vertical="center"/>
    </xf>
    <xf numFmtId="0" fontId="6" applyFont="1" fillId="41" applyFill="1" borderId="0" applyAlignment="1" xfId="0">
      <alignment vertical="center"/>
    </xf>
    <xf numFmtId="0" fontId="6" applyFont="1" fillId="28" applyFill="1" borderId="0" applyAlignment="1" xfId="0">
      <alignment vertical="center"/>
    </xf>
    <xf numFmtId="0" fontId="6" applyFont="1" fillId="42" applyFill="1" borderId="0" applyAlignment="1" xfId="0">
      <alignment vertical="center"/>
    </xf>
    <xf numFmtId="0" fontId="6" applyFont="1" fillId="33" applyFill="1" borderId="0" applyAlignment="1" xfId="0">
      <alignment vertical="center"/>
    </xf>
    <xf numFmtId="0" fontId="43" applyFont="1" fillId="11" applyFill="1" borderId="0" applyAlignment="1" xfId="0">
      <alignment vertical="center"/>
    </xf>
    <xf numFmtId="0" fontId="43" applyFont="1" fillId="43" applyFill="1" borderId="0" applyAlignment="1" xfId="0">
      <alignment vertical="center"/>
    </xf>
    <xf numFmtId="0" fontId="43" applyFont="1" fillId="44" applyFill="1" borderId="0" applyAlignment="1" xfId="0">
      <alignment vertical="center"/>
    </xf>
    <xf numFmtId="0" fontId="43" applyFont="1" fillId="45" applyFill="1" borderId="0" applyAlignment="1" xfId="0">
      <alignment vertical="center"/>
    </xf>
    <xf numFmtId="0" fontId="43" applyFont="1" fillId="46" applyFill="1" borderId="0" applyAlignment="1" xfId="0">
      <alignment vertical="center"/>
    </xf>
    <xf numFmtId="0" fontId="43" applyFont="1" fillId="47" applyFill="1" borderId="0" applyAlignment="1" xfId="0">
      <alignment vertical="center"/>
    </xf>
    <xf numFmtId="0" fontId="43" applyFont="1" fillId="20" applyFill="1" borderId="0" applyAlignment="1" xfId="0">
      <alignment vertical="center"/>
    </xf>
    <xf numFmtId="0" fontId="43" applyFont="1" fillId="16" applyFill="1" borderId="0" applyAlignment="1" xfId="0">
      <alignment vertical="center"/>
    </xf>
    <xf numFmtId="0" fontId="43" applyFont="1" fillId="25" applyFill="1" borderId="0" applyAlignment="1" xfId="0">
      <alignment vertical="center"/>
    </xf>
    <xf numFmtId="0" fontId="43" applyFont="1" fillId="26" applyFill="1" borderId="0" applyAlignment="1" xfId="0">
      <alignment vertical="center"/>
    </xf>
    <xf numFmtId="0" fontId="43" applyFont="1" fillId="29" applyFill="1" borderId="0" applyAlignment="1" xfId="0">
      <alignment vertical="center"/>
    </xf>
    <xf numFmtId="0" fontId="43" applyFont="1" fillId="32" applyFill="1" borderId="0" applyAlignment="1" xfId="0">
      <alignment vertical="center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9" applyFont="1" applyFill="1" fillId="0" applyBorder="1" borderId="0" applyAlignment="1" xfId="0">
      <alignment horizontal="center" vertical="center"/>
    </xf>
    <xf numFmtId="0" fontId="10" applyFont="1" applyFill="1" fillId="0" applyBorder="1" borderId="0" applyAlignment="1" xfId="0">
      <alignment horizontal="center" vertical="center"/>
    </xf>
    <xf numFmtId="0" fontId="11" applyFont="1" applyFill="1" fillId="0" applyBorder="1" borderId="0" applyAlignment="1" xfId="0">
      <alignment horizontal="left" vertical="center" wrapText="1"/>
    </xf>
    <xf numFmtId="0" fontId="12" applyFont="1" applyFill="1" fillId="0" borderId="52" applyBorder="1" applyAlignment="1" xfId="0">
      <alignment horizontal="center" vertical="center" wrapText="1"/>
    </xf>
    <xf numFmtId="176" applyNumberFormat="1" fontId="12" applyFont="1" applyFill="1" fillId="0" borderId="53" applyBorder="1" applyAlignment="1" xfId="0">
      <alignment horizontal="center" vertical="center" wrapText="1"/>
    </xf>
    <xf numFmtId="0" fontId="7" applyFont="1" applyFill="1" fillId="0" borderId="54" applyBorder="1" applyAlignment="1" xfId="0">
      <alignment vertical="center"/>
    </xf>
    <xf numFmtId="0" fontId="1" applyFont="1" applyFill="1" fillId="0" borderId="55" applyBorder="1" applyAlignment="1" xfId="0">
      <alignment horizontal="center" vertical="center"/>
    </xf>
    <xf numFmtId="0" fontId="1" applyFont="1" applyFill="1" fillId="0" applyBorder="1" borderId="0" applyAlignment="1" xfId="0">
      <alignment horizontal="center" vertical="center"/>
    </xf>
    <xf numFmtId="0" fontId="2" applyFont="1" applyFill="1" fillId="0" borderId="56" applyBorder="1" applyAlignment="1" xfId="0">
      <alignment horizontal="left" vertical="center"/>
    </xf>
    <xf numFmtId="0" fontId="44" applyFont="1" fillId="48" applyFill="1" borderId="0" applyAlignment="1" xfId="0">
      <alignment vertical="center"/>
    </xf>
    <xf numFmtId="0" fontId="45" applyFont="1" fillId="49" applyFill="1" borderId="0" applyAlignment="1" xfId="0">
      <alignment vertical="center"/>
    </xf>
    <xf numFmtId="0" fontId="46" applyFont="1" fillId="50" applyFill="1" borderId="0" applyAlignment="1" xfId="0">
      <alignment vertical="center"/>
    </xf>
    <xf numFmtId="0" fontId="47" applyFont="1" fillId="51" applyFill="1" borderId="57" applyBorder="1" applyAlignment="1" xfId="0">
      <alignment vertical="center"/>
    </xf>
    <xf numFmtId="0" fontId="48" applyFont="1" fillId="52" applyFill="1" borderId="58" applyBorder="1" applyAlignment="1" xfId="0">
      <alignment vertical="center"/>
    </xf>
    <xf numFmtId="0" fontId="49" applyFont="1" fillId="0" borderId="0" applyAlignment="1" xfId="0">
      <alignment vertical="center"/>
    </xf>
    <xf numFmtId="0" fontId="50" applyFont="1" fillId="0" borderId="0" applyAlignment="1" xfId="0">
      <alignment vertical="center"/>
    </xf>
    <xf numFmtId="0" fontId="51" applyFont="1" fillId="0" borderId="59" applyBorder="1" applyAlignment="1" xfId="0">
      <alignment vertical="center"/>
    </xf>
    <xf numFmtId="0" fontId="52" applyFont="1" fillId="51" applyFill="1" borderId="60" applyBorder="1" applyAlignment="1" xfId="0">
      <alignment vertical="center"/>
    </xf>
    <xf numFmtId="0" fontId="53" applyFont="1" fillId="53" applyFill="1" borderId="61" applyBorder="1" applyAlignment="1" xfId="0">
      <alignment vertical="center"/>
    </xf>
    <xf numFmtId="0" fontId="0" fillId="54" applyFill="1" borderId="62" applyBorder="1" applyAlignment="1" xfId="0">
      <alignment vertical="center"/>
    </xf>
    <xf numFmtId="0" fontId="54" applyFont="1" fillId="0" borderId="0" applyAlignment="1" xfId="0">
      <alignment vertical="center"/>
    </xf>
    <xf numFmtId="0" fontId="55" applyFont="1" fillId="0" borderId="63" applyBorder="1" applyAlignment="1" xfId="0">
      <alignment vertical="center"/>
    </xf>
    <xf numFmtId="0" fontId="56" applyFont="1" fillId="0" borderId="64" applyBorder="1" applyAlignment="1" xfId="0">
      <alignment vertical="center"/>
    </xf>
    <xf numFmtId="0" fontId="57" applyFont="1" fillId="0" borderId="65" applyBorder="1" applyAlignment="1" xfId="0">
      <alignment vertical="center"/>
    </xf>
    <xf numFmtId="0" fontId="57" applyFont="1" fillId="0" borderId="0" applyAlignment="1" xfId="0">
      <alignment vertical="center"/>
    </xf>
    <xf numFmtId="0" fontId="58" applyFont="1" fillId="0" borderId="66" applyBorder="1" applyAlignment="1" xfId="0">
      <alignment vertical="center"/>
    </xf>
    <xf numFmtId="0" fontId="59" applyFont="1" fillId="55" applyFill="1" borderId="0" applyAlignment="1" xfId="0">
      <alignment vertical="center"/>
    </xf>
    <xf numFmtId="0" fontId="59" applyFont="1" fillId="56" applyFill="1" borderId="0" applyAlignment="1" xfId="0">
      <alignment vertical="center"/>
    </xf>
    <xf numFmtId="0" fontId="59" applyFont="1" fillId="57" applyFill="1" borderId="0" applyAlignment="1" xfId="0">
      <alignment vertical="center"/>
    </xf>
    <xf numFmtId="0" fontId="59" applyFont="1" fillId="58" applyFill="1" borderId="0" applyAlignment="1" xfId="0">
      <alignment vertical="center"/>
    </xf>
    <xf numFmtId="0" fontId="59" applyFont="1" fillId="59" applyFill="1" borderId="0" applyAlignment="1" xfId="0">
      <alignment vertical="center"/>
    </xf>
    <xf numFmtId="0" fontId="59" applyFont="1" fillId="60" applyFill="1" borderId="0" applyAlignment="1" xfId="0">
      <alignment vertical="center"/>
    </xf>
    <xf numFmtId="0" fontId="59" applyFont="1" fillId="61" applyFill="1" borderId="0" applyAlignment="1" xfId="0">
      <alignment vertical="center"/>
    </xf>
    <xf numFmtId="0" fontId="59" applyFont="1" fillId="62" applyFill="1" borderId="0" applyAlignment="1" xfId="0">
      <alignment vertical="center"/>
    </xf>
    <xf numFmtId="0" fontId="59" applyFont="1" fillId="63" applyFill="1" borderId="0" applyAlignment="1" xfId="0">
      <alignment vertical="center"/>
    </xf>
    <xf numFmtId="0" fontId="59" applyFont="1" fillId="64" applyFill="1" borderId="0" applyAlignment="1" xfId="0">
      <alignment vertical="center"/>
    </xf>
    <xf numFmtId="0" fontId="59" applyFont="1" fillId="65" applyFill="1" borderId="0" applyAlignment="1" xfId="0">
      <alignment vertical="center"/>
    </xf>
    <xf numFmtId="0" fontId="59" applyFont="1" fillId="66" applyFill="1" borderId="0" applyAlignment="1" xfId="0">
      <alignment vertical="center"/>
    </xf>
    <xf numFmtId="0" fontId="60" applyFont="1" fillId="67" applyFill="1" borderId="0" applyAlignment="1" xfId="0">
      <alignment vertical="center"/>
    </xf>
    <xf numFmtId="0" fontId="60" applyFont="1" fillId="68" applyFill="1" borderId="0" applyAlignment="1" xfId="0">
      <alignment vertical="center"/>
    </xf>
    <xf numFmtId="0" fontId="60" applyFont="1" fillId="69" applyFill="1" borderId="0" applyAlignment="1" xfId="0">
      <alignment vertical="center"/>
    </xf>
    <xf numFmtId="0" fontId="60" applyFont="1" fillId="70" applyFill="1" borderId="0" applyAlignment="1" xfId="0">
      <alignment vertical="center"/>
    </xf>
    <xf numFmtId="0" fontId="60" applyFont="1" fillId="71" applyFill="1" borderId="0" applyAlignment="1" xfId="0">
      <alignment vertical="center"/>
    </xf>
    <xf numFmtId="0" fontId="60" applyFont="1" fillId="72" applyFill="1" borderId="0" applyAlignment="1" xfId="0">
      <alignment vertical="center"/>
    </xf>
    <xf numFmtId="0" fontId="60" applyFont="1" fillId="73" applyFill="1" borderId="0" applyAlignment="1" xfId="0">
      <alignment vertical="center"/>
    </xf>
    <xf numFmtId="0" fontId="60" applyFont="1" fillId="74" applyFill="1" borderId="0" applyAlignment="1" xfId="0">
      <alignment vertical="center"/>
    </xf>
    <xf numFmtId="0" fontId="60" applyFont="1" fillId="75" applyFill="1" borderId="0" applyAlignment="1" xfId="0">
      <alignment vertical="center"/>
    </xf>
    <xf numFmtId="0" fontId="60" applyFont="1" fillId="76" applyFill="1" borderId="0" applyAlignment="1" xfId="0">
      <alignment vertical="center"/>
    </xf>
    <xf numFmtId="0" fontId="60" applyFont="1" fillId="77" applyFill="1" borderId="0" applyAlignment="1" xfId="0">
      <alignment vertical="center"/>
    </xf>
    <xf numFmtId="0" fontId="60" applyFont="1" fillId="78" applyFill="1" borderId="0" applyAlignment="1" xfId="0">
      <alignment vertical="center"/>
    </xf>
    <xf numFmtId="185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6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187" applyNumberFormat="1" fontId="0" fillId="0" borderId="0" applyAlignment="1" xfId="0">
      <alignment vertical="center"/>
    </xf>
    <xf numFmtId="0" fontId="0" fillId="0" borderId="0" applyAlignment="1" xfId="0">
      <alignment vertical="center" wrapText="1"/>
    </xf>
    <xf numFmtId="0" fontId="0" fillId="0" borderId="0" applyAlignment="1" xfId="0">
      <alignment horizontal="center" vertical="center" wrapText="1"/>
    </xf>
    <xf numFmtId="0" fontId="0" fillId="0" borderId="0" applyAlignment="1" xfId="0">
      <alignment horizontal="center" vertical="center" wrapText="1"/>
    </xf>
    <xf numFmtId="0" fontId="0" fillId="0" borderId="0" applyAlignment="1" xfId="0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styles" Target="styles.xml"/><Relationship Id="rId8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K18"/>
  <sheetViews>
    <sheetView zoomScaleNormal="100" topLeftCell="A1" workbookViewId="0">
      <selection activeCell="A2" activeCellId="0" sqref="A2:K2"/>
    </sheetView>
  </sheetViews>
  <sheetFormatPr defaultRowHeight="13.5" defaultColWidth="9.000137329101562" x14ac:dyDescent="0.15"/>
  <cols>
    <col min="1" max="4" width="9.0"/>
    <col min="5" max="5" width="18.0" customWidth="1"/>
    <col min="6" max="6" width="11.875" customWidth="1"/>
    <col min="7" max="7" width="11.5" customWidth="1"/>
    <col min="8" max="8" width="10.875" customWidth="1"/>
    <col min="9" max="9" width="9.875" customWidth="1"/>
    <col min="10" max="10" width="10.625" customWidth="1"/>
    <col min="11" max="11" width="11.25" customWidth="1"/>
  </cols>
  <sheetData>
    <row r="1" ht="25.5" customHeight="1" x14ac:dyDescent="0.15" spans="1:11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</row>
    <row r="2" ht="25.5" customHeight="1" x14ac:dyDescent="0.15" spans="1:11">
      <c r="A2" s="137" t="s">
        <v>0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</row>
    <row r="3" ht="20.25" customHeight="1" x14ac:dyDescent="0.15" spans="1:11">
      <c r="A3" s="132" t="s">
        <v>1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</row>
    <row r="4" x14ac:dyDescent="0.15" spans="1:11">
      <c r="A4" s="133" t="s">
        <v>2</v>
      </c>
      <c r="B4" s="133" t="s">
        <v>3</v>
      </c>
      <c r="C4" s="133" t="s">
        <v>4</v>
      </c>
      <c r="D4" s="133" t="s">
        <v>5</v>
      </c>
      <c r="E4" s="133" t="s">
        <v>6</v>
      </c>
      <c r="F4" s="134" t="s">
        <v>7</v>
      </c>
      <c r="G4" s="134" t="s">
        <v>8</v>
      </c>
      <c r="H4" s="133" t="s">
        <v>9</v>
      </c>
      <c r="I4" s="133" t="s">
        <v>10</v>
      </c>
      <c r="J4" s="133" t="s">
        <v>11</v>
      </c>
      <c r="K4" s="133" t="s">
        <v>12</v>
      </c>
    </row>
    <row r="5" x14ac:dyDescent="0.15" spans="1:11">
      <c r="A5" s="133"/>
      <c r="B5" s="133"/>
      <c r="C5" s="133"/>
      <c r="D5" s="133"/>
      <c r="E5" s="133"/>
      <c r="F5" s="134"/>
      <c r="G5" s="134"/>
      <c r="H5" s="133"/>
      <c r="I5" s="133"/>
      <c r="J5" s="133"/>
      <c r="K5" s="133"/>
    </row>
    <row r="6" x14ac:dyDescent="0.15" spans="1:11">
      <c r="A6" s="8">
        <v>1</v>
      </c>
      <c r="B6" s="8">
        <v>2</v>
      </c>
      <c r="C6" s="8">
        <v>703</v>
      </c>
      <c r="D6" s="8">
        <v>2.9</v>
      </c>
      <c r="E6" s="8" t="s">
        <v>13</v>
      </c>
      <c r="F6" s="8">
        <v>89.71</v>
      </c>
      <c r="G6" s="8">
        <v>68.22</v>
      </c>
      <c r="H6" s="10">
        <v>21.49</v>
      </c>
      <c r="I6" s="10" t="s">
        <v>14</v>
      </c>
      <c r="J6" s="39">
        <f>19408+1005</f>
        <v>20413</v>
      </c>
      <c r="K6" s="39">
        <f>ROUND(F6*J6,0)</f>
        <v>1831250</v>
      </c>
    </row>
    <row r="7" x14ac:dyDescent="0.15" spans="1:11">
      <c r="A7" s="8">
        <v>2</v>
      </c>
      <c r="B7" s="8">
        <v>2</v>
      </c>
      <c r="C7" s="8">
        <v>903</v>
      </c>
      <c r="D7" s="8">
        <v>2.9</v>
      </c>
      <c r="E7" s="8" t="s">
        <v>13</v>
      </c>
      <c r="F7" s="8">
        <v>89.71</v>
      </c>
      <c r="G7" s="8">
        <v>68.22</v>
      </c>
      <c r="H7" s="10">
        <v>21.49</v>
      </c>
      <c r="I7" s="10" t="s">
        <v>14</v>
      </c>
      <c r="J7" s="39">
        <f>19708+1005</f>
        <v>20713</v>
      </c>
      <c r="K7" s="39">
        <f>ROUND(F7*J7,0)</f>
        <v>1858163</v>
      </c>
    </row>
    <row r="8" x14ac:dyDescent="0.15" spans="1:11">
      <c r="A8" s="8">
        <v>3</v>
      </c>
      <c r="B8" s="8">
        <v>2</v>
      </c>
      <c r="C8" s="8">
        <v>1103</v>
      </c>
      <c r="D8" s="8">
        <v>2.9</v>
      </c>
      <c r="E8" s="8" t="s">
        <v>13</v>
      </c>
      <c r="F8" s="8">
        <v>89.71</v>
      </c>
      <c r="G8" s="8">
        <v>68.22</v>
      </c>
      <c r="H8" s="10">
        <v>21.49</v>
      </c>
      <c r="I8" s="10" t="s">
        <v>14</v>
      </c>
      <c r="J8" s="39">
        <f>19908+1005</f>
        <v>20913</v>
      </c>
      <c r="K8" s="39">
        <f>ROUND(F8*J8,0)</f>
        <v>1876105</v>
      </c>
    </row>
    <row r="9" x14ac:dyDescent="0.15" spans="1:11">
      <c r="A9" s="8">
        <v>4</v>
      </c>
      <c r="B9" s="8">
        <v>2</v>
      </c>
      <c r="C9" s="8">
        <v>1303</v>
      </c>
      <c r="D9" s="8">
        <v>2.9</v>
      </c>
      <c r="E9" s="8" t="s">
        <v>13</v>
      </c>
      <c r="F9" s="8">
        <v>89.71</v>
      </c>
      <c r="G9" s="8">
        <v>68.22</v>
      </c>
      <c r="H9" s="10">
        <v>21.49</v>
      </c>
      <c r="I9" s="10" t="s">
        <v>14</v>
      </c>
      <c r="J9" s="39">
        <f>19508+1005</f>
        <v>20513</v>
      </c>
      <c r="K9" s="39">
        <f>ROUND(F9*J9,0)</f>
        <v>1840221</v>
      </c>
    </row>
    <row r="10" x14ac:dyDescent="0.15" spans="1:11">
      <c r="A10" s="8">
        <v>5</v>
      </c>
      <c r="B10" s="8">
        <v>2</v>
      </c>
      <c r="C10" s="8">
        <v>1503</v>
      </c>
      <c r="D10" s="8">
        <v>2.9</v>
      </c>
      <c r="E10" s="8" t="s">
        <v>13</v>
      </c>
      <c r="F10" s="8">
        <v>89.71</v>
      </c>
      <c r="G10" s="8">
        <v>68.22</v>
      </c>
      <c r="H10" s="10">
        <v>21.49</v>
      </c>
      <c r="I10" s="10" t="s">
        <v>14</v>
      </c>
      <c r="J10" s="39">
        <f>20208+1005</f>
        <v>21213</v>
      </c>
      <c r="K10" s="39">
        <f>ROUND(F10*J10,0)</f>
        <v>1903018</v>
      </c>
    </row>
    <row r="11" x14ac:dyDescent="0.15" spans="1:11">
      <c r="A11" s="8">
        <v>6</v>
      </c>
      <c r="B11" s="8">
        <v>2</v>
      </c>
      <c r="C11" s="8">
        <v>1703</v>
      </c>
      <c r="D11" s="8">
        <v>2.9</v>
      </c>
      <c r="E11" s="8" t="s">
        <v>13</v>
      </c>
      <c r="F11" s="8">
        <v>89.71</v>
      </c>
      <c r="G11" s="8">
        <v>68.22</v>
      </c>
      <c r="H11" s="10">
        <v>21.49</v>
      </c>
      <c r="I11" s="10" t="s">
        <v>14</v>
      </c>
      <c r="J11" s="39">
        <f>20308+1005</f>
        <v>21313</v>
      </c>
      <c r="K11" s="39">
        <f>ROUND(F11*J11,0)</f>
        <v>1911989</v>
      </c>
    </row>
    <row r="12" x14ac:dyDescent="0.15" spans="1:11">
      <c r="A12" s="8">
        <v>7</v>
      </c>
      <c r="B12" s="8">
        <v>2</v>
      </c>
      <c r="C12" s="8">
        <v>1903</v>
      </c>
      <c r="D12" s="8">
        <v>2.9</v>
      </c>
      <c r="E12" s="8" t="s">
        <v>13</v>
      </c>
      <c r="F12" s="8">
        <v>89.71</v>
      </c>
      <c r="G12" s="8">
        <v>68.22</v>
      </c>
      <c r="H12" s="10">
        <v>21.49</v>
      </c>
      <c r="I12" s="10" t="s">
        <v>14</v>
      </c>
      <c r="J12" s="39">
        <f>20308+1005</f>
        <v>21313</v>
      </c>
      <c r="K12" s="39">
        <f>ROUND(F12*J12,0)</f>
        <v>1911989</v>
      </c>
    </row>
    <row r="13" x14ac:dyDescent="0.15" spans="1:11">
      <c r="A13" s="8">
        <v>8</v>
      </c>
      <c r="B13" s="8">
        <v>2</v>
      </c>
      <c r="C13" s="8">
        <v>2103</v>
      </c>
      <c r="D13" s="8">
        <v>2.9</v>
      </c>
      <c r="E13" s="8" t="s">
        <v>13</v>
      </c>
      <c r="F13" s="8">
        <v>89.71</v>
      </c>
      <c r="G13" s="8">
        <v>68.22</v>
      </c>
      <c r="H13" s="10">
        <v>21.49</v>
      </c>
      <c r="I13" s="10" t="s">
        <v>14</v>
      </c>
      <c r="J13" s="39">
        <f>20258+1005</f>
        <v>21263</v>
      </c>
      <c r="K13" s="39">
        <f>ROUND(F13*J13,0)</f>
        <v>1907504</v>
      </c>
    </row>
    <row r="14" x14ac:dyDescent="0.15" spans="1:11">
      <c r="A14" s="8">
        <v>9</v>
      </c>
      <c r="B14" s="8">
        <v>2</v>
      </c>
      <c r="C14" s="8">
        <v>2303</v>
      </c>
      <c r="D14" s="8">
        <v>2.9</v>
      </c>
      <c r="E14" s="8" t="s">
        <v>15</v>
      </c>
      <c r="F14" s="8">
        <v>89.71</v>
      </c>
      <c r="G14" s="8">
        <v>68.22</v>
      </c>
      <c r="H14" s="10">
        <v>21.49</v>
      </c>
      <c r="I14" s="10" t="s">
        <v>14</v>
      </c>
      <c r="J14" s="39">
        <f>20108+1005</f>
        <v>21113</v>
      </c>
      <c r="K14" s="39">
        <f>ROUND(F14*J14,0)</f>
        <v>1894047</v>
      </c>
    </row>
    <row r="15" x14ac:dyDescent="0.15" spans="1:11">
      <c r="A15" s="8">
        <v>10</v>
      </c>
      <c r="B15" s="8">
        <v>2</v>
      </c>
      <c r="C15" s="8">
        <v>2503</v>
      </c>
      <c r="D15" s="8">
        <v>2.9</v>
      </c>
      <c r="E15" s="8" t="s">
        <v>15</v>
      </c>
      <c r="F15" s="8">
        <v>89.71</v>
      </c>
      <c r="G15" s="8">
        <v>68.22</v>
      </c>
      <c r="H15" s="10">
        <v>21.49</v>
      </c>
      <c r="I15" s="10" t="s">
        <v>14</v>
      </c>
      <c r="J15" s="39">
        <f>19408+1005</f>
        <v>20413</v>
      </c>
      <c r="K15" s="39">
        <f>ROUND(F15*J15,0)</f>
        <v>1831250</v>
      </c>
    </row>
    <row r="16" x14ac:dyDescent="0.15" spans="1:11">
      <c r="A16" s="8">
        <v>11</v>
      </c>
      <c r="B16" s="8">
        <v>2</v>
      </c>
      <c r="C16" s="8">
        <v>904</v>
      </c>
      <c r="D16" s="8">
        <v>2.9</v>
      </c>
      <c r="E16" s="8" t="s">
        <v>15</v>
      </c>
      <c r="F16" s="8">
        <v>88.61</v>
      </c>
      <c r="G16" s="8">
        <v>67.38</v>
      </c>
      <c r="H16" s="10">
        <v>21.23</v>
      </c>
      <c r="I16" s="10" t="s">
        <v>14</v>
      </c>
      <c r="J16" s="39">
        <f>19960+1005</f>
        <v>20965</v>
      </c>
      <c r="K16" s="39">
        <f>ROUND(F16*J16,0)</f>
        <v>1857709</v>
      </c>
    </row>
    <row r="17" x14ac:dyDescent="0.15" spans="1:11">
      <c r="A17" s="8">
        <v>12</v>
      </c>
      <c r="B17" s="8">
        <v>2</v>
      </c>
      <c r="C17" s="8">
        <v>1104</v>
      </c>
      <c r="D17" s="8">
        <v>2.9</v>
      </c>
      <c r="E17" s="8" t="s">
        <v>15</v>
      </c>
      <c r="F17" s="8">
        <v>88.61</v>
      </c>
      <c r="G17" s="8">
        <v>67.38</v>
      </c>
      <c r="H17" s="10">
        <v>21.23</v>
      </c>
      <c r="I17" s="10" t="s">
        <v>14</v>
      </c>
      <c r="J17" s="39">
        <f>20160+1005</f>
        <v>21165</v>
      </c>
      <c r="K17" s="39">
        <f>ROUND(F17*J17,0)</f>
        <v>1875431</v>
      </c>
    </row>
    <row r="18" x14ac:dyDescent="0.15" spans="1:11">
      <c r="A18" s="8">
        <v>13</v>
      </c>
      <c r="B18" s="8">
        <v>2</v>
      </c>
      <c r="C18" s="8">
        <v>1304</v>
      </c>
      <c r="D18" s="8">
        <v>2.9</v>
      </c>
      <c r="E18" s="8" t="s">
        <v>15</v>
      </c>
      <c r="F18" s="8">
        <v>88.61</v>
      </c>
      <c r="G18" s="8">
        <v>67.38</v>
      </c>
      <c r="H18" s="10">
        <v>21.23</v>
      </c>
      <c r="I18" s="10" t="s">
        <v>14</v>
      </c>
      <c r="J18" s="39">
        <f>19760+1005</f>
        <v>20765</v>
      </c>
      <c r="K18" s="39">
        <f>ROUND(F18*J18,0)</f>
        <v>1839987</v>
      </c>
    </row>
  </sheetData>
  <mergeCells count="14">
    <mergeCell ref="A1:K1"/>
    <mergeCell ref="A2:K2"/>
    <mergeCell ref="A3:K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0" type="noConversion"/>
  <pageMargins left="0.6999125161508876" right="0.6999125161508876" top="0.7499062639521802" bottom="0.7499062639521802" header="0.2999625102741512" footer="0.2999625102741512"/>
  <pageSetup paperSize="9" orientation="landscape"/>
  <extLst>
    <ext uri="{2D9387EB-5337-4D45-933B-B4D357D02E09}">
      <gutter val="0.0" pos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J22"/>
  <sheetViews>
    <sheetView zoomScaleNormal="100" topLeftCell="A1" workbookViewId="0">
      <selection activeCell="A1" activeCellId="0" sqref="A1:J1"/>
    </sheetView>
  </sheetViews>
  <sheetFormatPr defaultRowHeight="13.5" defaultColWidth="9.000137329101562" x14ac:dyDescent="0.15"/>
  <cols>
    <col min="1" max="4" width="9.0"/>
    <col min="5" max="5" width="17.125" customWidth="1"/>
    <col min="6" max="6" width="13.0" customWidth="1"/>
    <col min="7" max="7" width="11.125" customWidth="1"/>
    <col min="8" max="8" width="12.625" customWidth="1"/>
    <col min="9" max="9" width="11.125" customWidth="1"/>
    <col min="10" max="10" width="15.875" customWidth="1"/>
  </cols>
  <sheetData>
    <row r="1" ht="20.249691" customHeight="1" x14ac:dyDescent="0.15" spans="1:10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ht="23.25" customHeight="1" x14ac:dyDescent="0.15" spans="1:10">
      <c r="A2" s="135" t="s">
        <v>16</v>
      </c>
      <c r="B2" s="135"/>
      <c r="C2" s="135"/>
      <c r="D2" s="135"/>
      <c r="E2" s="28"/>
      <c r="F2" s="29"/>
      <c r="G2" s="29"/>
      <c r="H2" s="29"/>
      <c r="I2" s="28"/>
      <c r="J2" s="28"/>
    </row>
    <row r="3" ht="27.0" customHeight="1" x14ac:dyDescent="0.15" spans="1:10">
      <c r="A3" s="8" t="s">
        <v>2</v>
      </c>
      <c r="B3" s="30" t="s">
        <v>3</v>
      </c>
      <c r="C3" s="30" t="s">
        <v>17</v>
      </c>
      <c r="D3" s="30" t="s">
        <v>18</v>
      </c>
      <c r="E3" s="30" t="s">
        <v>6</v>
      </c>
      <c r="F3" s="31" t="s">
        <v>19</v>
      </c>
      <c r="G3" s="31" t="s">
        <v>20</v>
      </c>
      <c r="H3" s="31" t="s">
        <v>21</v>
      </c>
      <c r="I3" s="32" t="s">
        <v>22</v>
      </c>
      <c r="J3" s="32" t="s">
        <v>12</v>
      </c>
    </row>
    <row r="4" x14ac:dyDescent="0.15" spans="1:10">
      <c r="A4" s="8">
        <v>1</v>
      </c>
      <c r="B4" s="8">
        <v>4</v>
      </c>
      <c r="C4" s="8">
        <v>1804</v>
      </c>
      <c r="D4" s="8">
        <v>2.95</v>
      </c>
      <c r="E4" s="8" t="s">
        <v>23</v>
      </c>
      <c r="F4" s="8">
        <v>89.85</v>
      </c>
      <c r="G4" s="8">
        <v>72.26</v>
      </c>
      <c r="H4" s="8">
        <v>17.59</v>
      </c>
      <c r="I4" s="8">
        <v>29050</v>
      </c>
      <c r="J4" s="33">
        <v>2610143</v>
      </c>
    </row>
    <row r="5" x14ac:dyDescent="0.15" spans="1:10">
      <c r="A5" s="8">
        <v>2</v>
      </c>
      <c r="B5" s="8">
        <v>4</v>
      </c>
      <c r="C5" s="8">
        <v>1604</v>
      </c>
      <c r="D5" s="8">
        <v>2.95</v>
      </c>
      <c r="E5" s="8" t="s">
        <v>23</v>
      </c>
      <c r="F5" s="8">
        <v>89.85</v>
      </c>
      <c r="G5" s="8">
        <v>72.26</v>
      </c>
      <c r="H5" s="8">
        <v>17.59</v>
      </c>
      <c r="I5" s="8">
        <v>30850</v>
      </c>
      <c r="J5" s="33">
        <v>2771873</v>
      </c>
    </row>
    <row r="6" x14ac:dyDescent="0.15" spans="1:10">
      <c r="A6" s="8">
        <v>3</v>
      </c>
      <c r="B6" s="8">
        <v>4</v>
      </c>
      <c r="C6" s="8">
        <v>1404</v>
      </c>
      <c r="D6" s="8">
        <v>2.95</v>
      </c>
      <c r="E6" s="8" t="s">
        <v>23</v>
      </c>
      <c r="F6" s="8">
        <v>89.85</v>
      </c>
      <c r="G6" s="8">
        <v>72.26</v>
      </c>
      <c r="H6" s="8">
        <v>17.59</v>
      </c>
      <c r="I6" s="8">
        <v>29350</v>
      </c>
      <c r="J6" s="33">
        <v>2637098</v>
      </c>
    </row>
    <row r="7" x14ac:dyDescent="0.15" spans="1:10">
      <c r="A7" s="8">
        <v>4</v>
      </c>
      <c r="B7" s="8">
        <v>4</v>
      </c>
      <c r="C7" s="8">
        <v>1204</v>
      </c>
      <c r="D7" s="8">
        <v>2.95</v>
      </c>
      <c r="E7" s="8" t="s">
        <v>23</v>
      </c>
      <c r="F7" s="8">
        <v>89.85</v>
      </c>
      <c r="G7" s="8">
        <v>72.26</v>
      </c>
      <c r="H7" s="8">
        <v>17.59</v>
      </c>
      <c r="I7" s="8">
        <v>30350</v>
      </c>
      <c r="J7" s="33">
        <v>2726948</v>
      </c>
    </row>
    <row r="8" x14ac:dyDescent="0.15" spans="1:10">
      <c r="A8" s="8">
        <v>5</v>
      </c>
      <c r="B8" s="8">
        <v>4</v>
      </c>
      <c r="C8" s="8">
        <v>1004</v>
      </c>
      <c r="D8" s="8">
        <v>2.95</v>
      </c>
      <c r="E8" s="8" t="s">
        <v>23</v>
      </c>
      <c r="F8" s="8">
        <v>89.85</v>
      </c>
      <c r="G8" s="8">
        <v>72.26</v>
      </c>
      <c r="H8" s="8">
        <v>17.59</v>
      </c>
      <c r="I8" s="8">
        <v>29250</v>
      </c>
      <c r="J8" s="33">
        <v>2628113</v>
      </c>
    </row>
    <row r="9" x14ac:dyDescent="0.15" spans="1:10">
      <c r="A9" s="8">
        <v>6</v>
      </c>
      <c r="B9" s="8">
        <v>4</v>
      </c>
      <c r="C9" s="8">
        <v>804</v>
      </c>
      <c r="D9" s="8">
        <v>2.95</v>
      </c>
      <c r="E9" s="8" t="s">
        <v>23</v>
      </c>
      <c r="F9" s="8">
        <v>89.85</v>
      </c>
      <c r="G9" s="8">
        <v>72.26</v>
      </c>
      <c r="H9" s="8">
        <v>17.59</v>
      </c>
      <c r="I9" s="8">
        <v>28450</v>
      </c>
      <c r="J9" s="33">
        <v>2556233</v>
      </c>
    </row>
    <row r="10" x14ac:dyDescent="0.15" spans="1:10">
      <c r="A10" s="8">
        <v>7</v>
      </c>
      <c r="B10" s="8">
        <v>4</v>
      </c>
      <c r="C10" s="8">
        <v>1803</v>
      </c>
      <c r="D10" s="8">
        <v>2.95</v>
      </c>
      <c r="E10" s="8" t="s">
        <v>23</v>
      </c>
      <c r="F10" s="8">
        <v>89</v>
      </c>
      <c r="G10" s="8">
        <v>71.57</v>
      </c>
      <c r="H10" s="8">
        <v>17.43</v>
      </c>
      <c r="I10" s="8">
        <v>28050</v>
      </c>
      <c r="J10" s="33">
        <v>2496450</v>
      </c>
    </row>
    <row r="11" x14ac:dyDescent="0.15" spans="1:10">
      <c r="A11" s="8">
        <v>8</v>
      </c>
      <c r="B11" s="8">
        <v>4</v>
      </c>
      <c r="C11" s="8">
        <v>1603</v>
      </c>
      <c r="D11" s="8">
        <v>2.95</v>
      </c>
      <c r="E11" s="8" t="s">
        <v>23</v>
      </c>
      <c r="F11" s="8">
        <v>89</v>
      </c>
      <c r="G11" s="8">
        <v>71.57</v>
      </c>
      <c r="H11" s="8">
        <v>17.43</v>
      </c>
      <c r="I11" s="8">
        <v>29850</v>
      </c>
      <c r="J11" s="33">
        <v>2656650</v>
      </c>
    </row>
    <row r="12" x14ac:dyDescent="0.15" spans="1:10">
      <c r="A12" s="8">
        <v>9</v>
      </c>
      <c r="B12" s="8">
        <v>4</v>
      </c>
      <c r="C12" s="8">
        <v>1403</v>
      </c>
      <c r="D12" s="8">
        <v>2.95</v>
      </c>
      <c r="E12" s="8" t="s">
        <v>23</v>
      </c>
      <c r="F12" s="8">
        <v>89</v>
      </c>
      <c r="G12" s="8">
        <v>71.57</v>
      </c>
      <c r="H12" s="8">
        <v>17.43</v>
      </c>
      <c r="I12" s="8">
        <v>28350</v>
      </c>
      <c r="J12" s="33">
        <v>2523150</v>
      </c>
    </row>
    <row r="13" x14ac:dyDescent="0.15" spans="1:10">
      <c r="A13" s="8">
        <v>10</v>
      </c>
      <c r="B13" s="8">
        <v>4</v>
      </c>
      <c r="C13" s="8">
        <v>1203</v>
      </c>
      <c r="D13" s="8">
        <v>2.95</v>
      </c>
      <c r="E13" s="8" t="s">
        <v>23</v>
      </c>
      <c r="F13" s="8">
        <v>89</v>
      </c>
      <c r="G13" s="8">
        <v>71.57</v>
      </c>
      <c r="H13" s="8">
        <v>17.43</v>
      </c>
      <c r="I13" s="8">
        <v>29350</v>
      </c>
      <c r="J13" s="33">
        <v>2612150</v>
      </c>
    </row>
    <row r="14" x14ac:dyDescent="0.15" spans="1:10">
      <c r="A14" s="8">
        <v>11</v>
      </c>
      <c r="B14" s="8">
        <v>4</v>
      </c>
      <c r="C14" s="8">
        <v>1003</v>
      </c>
      <c r="D14" s="8">
        <v>2.95</v>
      </c>
      <c r="E14" s="8" t="s">
        <v>23</v>
      </c>
      <c r="F14" s="8">
        <v>89</v>
      </c>
      <c r="G14" s="8">
        <v>71.57</v>
      </c>
      <c r="H14" s="8">
        <v>17.43</v>
      </c>
      <c r="I14" s="8">
        <v>28250</v>
      </c>
      <c r="J14" s="33">
        <v>2514250</v>
      </c>
    </row>
    <row r="15" x14ac:dyDescent="0.15" spans="1:10">
      <c r="A15" s="8">
        <v>12</v>
      </c>
      <c r="B15" s="8">
        <v>4</v>
      </c>
      <c r="C15" s="8">
        <v>803</v>
      </c>
      <c r="D15" s="8">
        <v>2.95</v>
      </c>
      <c r="E15" s="8" t="s">
        <v>23</v>
      </c>
      <c r="F15" s="8">
        <v>89</v>
      </c>
      <c r="G15" s="8">
        <v>71.57</v>
      </c>
      <c r="H15" s="8">
        <v>17.43</v>
      </c>
      <c r="I15" s="8">
        <v>27450</v>
      </c>
      <c r="J15" s="33">
        <v>2443050</v>
      </c>
    </row>
    <row r="16" x14ac:dyDescent="0.15" spans="1:10">
      <c r="A16" s="8">
        <v>13</v>
      </c>
      <c r="B16" s="8">
        <v>4</v>
      </c>
      <c r="C16" s="8">
        <v>603</v>
      </c>
      <c r="D16" s="8">
        <v>2.95</v>
      </c>
      <c r="E16" s="8" t="s">
        <v>23</v>
      </c>
      <c r="F16" s="8">
        <v>89</v>
      </c>
      <c r="G16" s="8">
        <v>71.57</v>
      </c>
      <c r="H16" s="8">
        <v>17.43</v>
      </c>
      <c r="I16" s="8">
        <v>26850</v>
      </c>
      <c r="J16" s="33">
        <v>2389650</v>
      </c>
    </row>
    <row r="17" x14ac:dyDescent="0.15" spans="1:10">
      <c r="A17" s="8">
        <v>14</v>
      </c>
      <c r="B17" s="8">
        <v>4</v>
      </c>
      <c r="C17" s="8">
        <v>1802</v>
      </c>
      <c r="D17" s="8">
        <v>2.95</v>
      </c>
      <c r="E17" s="8" t="s">
        <v>23</v>
      </c>
      <c r="F17" s="8">
        <v>89</v>
      </c>
      <c r="G17" s="8">
        <v>71.57</v>
      </c>
      <c r="H17" s="8">
        <v>17.43</v>
      </c>
      <c r="I17" s="8">
        <v>28250</v>
      </c>
      <c r="J17" s="33">
        <v>2514250</v>
      </c>
    </row>
    <row r="18" x14ac:dyDescent="0.15" spans="1:10">
      <c r="A18" s="8">
        <v>15</v>
      </c>
      <c r="B18" s="8">
        <v>4</v>
      </c>
      <c r="C18" s="8">
        <v>1602</v>
      </c>
      <c r="D18" s="8">
        <v>2.95</v>
      </c>
      <c r="E18" s="8" t="s">
        <v>23</v>
      </c>
      <c r="F18" s="8">
        <v>89</v>
      </c>
      <c r="G18" s="8">
        <v>71.57</v>
      </c>
      <c r="H18" s="8">
        <v>17.43</v>
      </c>
      <c r="I18" s="8">
        <v>30050</v>
      </c>
      <c r="J18" s="33">
        <v>2674450</v>
      </c>
    </row>
    <row r="19" x14ac:dyDescent="0.15" spans="1:10">
      <c r="A19" s="8">
        <v>16</v>
      </c>
      <c r="B19" s="8">
        <v>4</v>
      </c>
      <c r="C19" s="8">
        <v>1402</v>
      </c>
      <c r="D19" s="8">
        <v>2.95</v>
      </c>
      <c r="E19" s="8" t="s">
        <v>23</v>
      </c>
      <c r="F19" s="8">
        <v>89</v>
      </c>
      <c r="G19" s="8">
        <v>71.57</v>
      </c>
      <c r="H19" s="8">
        <v>17.43</v>
      </c>
      <c r="I19" s="8">
        <v>28550</v>
      </c>
      <c r="J19" s="33">
        <v>2540950</v>
      </c>
    </row>
    <row r="20" x14ac:dyDescent="0.15" spans="1:10">
      <c r="A20" s="8">
        <v>17</v>
      </c>
      <c r="B20" s="8">
        <v>4</v>
      </c>
      <c r="C20" s="8">
        <v>1002</v>
      </c>
      <c r="D20" s="8">
        <v>2.95</v>
      </c>
      <c r="E20" s="8" t="s">
        <v>23</v>
      </c>
      <c r="F20" s="8">
        <v>89</v>
      </c>
      <c r="G20" s="8">
        <v>71.57</v>
      </c>
      <c r="H20" s="8">
        <v>17.43</v>
      </c>
      <c r="I20" s="8">
        <v>28450</v>
      </c>
      <c r="J20" s="33">
        <v>2532050</v>
      </c>
    </row>
    <row r="21" x14ac:dyDescent="0.15" spans="1:10">
      <c r="A21" s="8">
        <v>18</v>
      </c>
      <c r="B21" s="8">
        <v>4</v>
      </c>
      <c r="C21" s="8">
        <v>802</v>
      </c>
      <c r="D21" s="8">
        <v>2.95</v>
      </c>
      <c r="E21" s="8" t="s">
        <v>23</v>
      </c>
      <c r="F21" s="8">
        <v>89</v>
      </c>
      <c r="G21" s="8">
        <v>71.57</v>
      </c>
      <c r="H21" s="8">
        <v>17.43</v>
      </c>
      <c r="I21" s="8">
        <v>27650</v>
      </c>
      <c r="J21" s="33">
        <v>2460850</v>
      </c>
    </row>
    <row r="22" x14ac:dyDescent="0.15" spans="1:10">
      <c r="A22" s="8">
        <v>19</v>
      </c>
      <c r="B22" s="8">
        <v>4</v>
      </c>
      <c r="C22" s="8">
        <v>602</v>
      </c>
      <c r="D22" s="8">
        <v>2.95</v>
      </c>
      <c r="E22" s="8" t="s">
        <v>23</v>
      </c>
      <c r="F22" s="8">
        <v>89</v>
      </c>
      <c r="G22" s="8">
        <v>71.57</v>
      </c>
      <c r="H22" s="8">
        <v>17.43</v>
      </c>
      <c r="I22" s="8">
        <v>27050</v>
      </c>
      <c r="J22" s="33">
        <v>2407450</v>
      </c>
    </row>
  </sheetData>
  <mergeCells count="2">
    <mergeCell ref="A2:D2"/>
    <mergeCell ref="A1:J1"/>
  </mergeCells>
  <phoneticPr fontId="0" type="noConversion"/>
  <pageMargins left="0.6999125161508876" right="0.6999125161508876" top="0.7499062639521802" bottom="0.7499062639521802" header="0.2999625102741512" footer="0.2999625102741512"/>
  <pageSetup paperSize="9" orientation="landscape"/>
  <extLst>
    <ext uri="{2D9387EB-5337-4D45-933B-B4D357D02E09}">
      <gutter val="0.0" pos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J46"/>
  <sheetViews>
    <sheetView zoomScaleNormal="100" topLeftCell="A1" workbookViewId="0">
      <selection activeCell="A1" activeCellId="0" sqref="A1:J1"/>
    </sheetView>
  </sheetViews>
  <sheetFormatPr defaultRowHeight="13.5" defaultColWidth="9.000137329101562" x14ac:dyDescent="0.15"/>
  <cols>
    <col min="1" max="4" width="9.0"/>
    <col min="5" max="5" width="21.375" customWidth="1"/>
    <col min="6" max="6" width="12.125" customWidth="1"/>
    <col min="7" max="7" width="12.875" customWidth="1"/>
    <col min="8" max="8" width="12.625" customWidth="1"/>
    <col min="9" max="9" width="15.625" customWidth="1"/>
    <col min="10" max="10" width="11.875" customWidth="1"/>
  </cols>
  <sheetData>
    <row r="1" ht="20.249691" customHeight="1" x14ac:dyDescent="0.15" spans="1:10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ht="20.25" customHeight="1" x14ac:dyDescent="0.15" spans="1:10">
      <c r="A2" s="136" t="s">
        <v>24</v>
      </c>
      <c r="B2" s="136"/>
      <c r="C2" s="136"/>
      <c r="D2" s="136"/>
      <c r="E2" s="136"/>
      <c r="F2" s="136"/>
      <c r="G2" s="136"/>
      <c r="H2" s="136"/>
      <c r="I2" s="136"/>
      <c r="J2" s="136"/>
    </row>
    <row r="3" ht="33.0" customHeight="1" x14ac:dyDescent="0.15" spans="1:10">
      <c r="A3" s="4" t="s">
        <v>2</v>
      </c>
      <c r="B3" s="5" t="s">
        <v>3</v>
      </c>
      <c r="C3" s="5" t="s">
        <v>25</v>
      </c>
      <c r="D3" s="5" t="s">
        <v>17</v>
      </c>
      <c r="E3" s="5" t="s">
        <v>6</v>
      </c>
      <c r="F3" s="5" t="s">
        <v>26</v>
      </c>
      <c r="G3" s="13" t="s">
        <v>27</v>
      </c>
      <c r="H3" s="6" t="s">
        <v>9</v>
      </c>
      <c r="I3" s="20" t="s">
        <v>28</v>
      </c>
      <c r="J3" s="21" t="s">
        <v>29</v>
      </c>
    </row>
    <row r="4" ht="14.249783" customHeight="1" x14ac:dyDescent="0.15" spans="1:10">
      <c r="A4" s="8">
        <v>1</v>
      </c>
      <c r="B4" s="8">
        <v>5</v>
      </c>
      <c r="C4" s="8" t="s">
        <v>30</v>
      </c>
      <c r="D4" s="8" t="s">
        <v>31</v>
      </c>
      <c r="E4" s="4" t="s">
        <v>32</v>
      </c>
      <c r="F4" s="4">
        <v>89.15</v>
      </c>
      <c r="G4" s="14">
        <v>69.0825</v>
      </c>
      <c r="H4" s="15">
        <v>20.0675</v>
      </c>
      <c r="I4" s="25">
        <v>26287.99775659</v>
      </c>
      <c r="J4" s="4">
        <v>2343575</v>
      </c>
    </row>
    <row r="5" ht="14.249783" customHeight="1" x14ac:dyDescent="0.15" spans="1:10">
      <c r="A5" s="8">
        <v>2</v>
      </c>
      <c r="B5" s="8">
        <v>5</v>
      </c>
      <c r="C5" s="8" t="s">
        <v>33</v>
      </c>
      <c r="D5" s="8" t="s">
        <v>34</v>
      </c>
      <c r="E5" s="4" t="s">
        <v>32</v>
      </c>
      <c r="F5" s="4">
        <v>89.91</v>
      </c>
      <c r="G5" s="14">
        <v>69.6675</v>
      </c>
      <c r="H5" s="15">
        <v>20.2425</v>
      </c>
      <c r="I5" s="25">
        <v>23608.9978867757</v>
      </c>
      <c r="J5" s="4">
        <v>2122685</v>
      </c>
    </row>
    <row r="6" ht="14.249783" customHeight="1" x14ac:dyDescent="0.15" spans="1:10">
      <c r="A6" s="8">
        <v>3</v>
      </c>
      <c r="B6" s="8">
        <v>5</v>
      </c>
      <c r="C6" s="8" t="s">
        <v>35</v>
      </c>
      <c r="D6" s="8" t="s">
        <v>36</v>
      </c>
      <c r="E6" s="4" t="s">
        <v>32</v>
      </c>
      <c r="F6" s="4">
        <v>89.91</v>
      </c>
      <c r="G6" s="14">
        <v>69.67</v>
      </c>
      <c r="H6" s="15">
        <v>20.24</v>
      </c>
      <c r="I6" s="25">
        <v>23808.9978867757</v>
      </c>
      <c r="J6" s="4">
        <v>2140667</v>
      </c>
    </row>
    <row r="7" ht="14.249783" customHeight="1" x14ac:dyDescent="0.15" spans="1:10">
      <c r="A7" s="8">
        <v>4</v>
      </c>
      <c r="B7" s="8">
        <v>5</v>
      </c>
      <c r="C7" s="8" t="s">
        <v>37</v>
      </c>
      <c r="D7" s="8" t="s">
        <v>38</v>
      </c>
      <c r="E7" s="4" t="s">
        <v>32</v>
      </c>
      <c r="F7" s="4">
        <v>89.2</v>
      </c>
      <c r="G7" s="15">
        <v>69.12</v>
      </c>
      <c r="H7" s="15">
        <v>20.08</v>
      </c>
      <c r="I7" s="25">
        <v>27309.0022421525</v>
      </c>
      <c r="J7" s="4">
        <v>2435963</v>
      </c>
    </row>
    <row r="8" ht="14.249783" customHeight="1" x14ac:dyDescent="0.15" spans="1:10">
      <c r="A8" s="8">
        <v>5</v>
      </c>
      <c r="B8" s="8">
        <v>5</v>
      </c>
      <c r="C8" s="8" t="s">
        <v>30</v>
      </c>
      <c r="D8" s="8" t="s">
        <v>39</v>
      </c>
      <c r="E8" s="4" t="s">
        <v>32</v>
      </c>
      <c r="F8" s="4">
        <v>89.15</v>
      </c>
      <c r="G8" s="14">
        <v>69.0825</v>
      </c>
      <c r="H8" s="15">
        <v>20.0675</v>
      </c>
      <c r="I8" s="25">
        <v>27987.99775659</v>
      </c>
      <c r="J8" s="4">
        <v>2495130</v>
      </c>
    </row>
    <row r="9" ht="14.249783" customHeight="1" x14ac:dyDescent="0.15" spans="1:10">
      <c r="A9" s="8">
        <v>6</v>
      </c>
      <c r="B9" s="8">
        <v>5</v>
      </c>
      <c r="C9" s="8" t="s">
        <v>33</v>
      </c>
      <c r="D9" s="8" t="s">
        <v>40</v>
      </c>
      <c r="E9" s="4" t="s">
        <v>32</v>
      </c>
      <c r="F9" s="4">
        <v>89.91</v>
      </c>
      <c r="G9" s="14">
        <v>69.6675</v>
      </c>
      <c r="H9" s="15">
        <v>20.2425</v>
      </c>
      <c r="I9" s="25">
        <v>25308.9978867757</v>
      </c>
      <c r="J9" s="4">
        <v>2275532</v>
      </c>
    </row>
    <row r="10" ht="14.249783" customHeight="1" x14ac:dyDescent="0.15" spans="1:10">
      <c r="A10" s="8">
        <v>7</v>
      </c>
      <c r="B10" s="8">
        <v>5</v>
      </c>
      <c r="C10" s="8" t="s">
        <v>35</v>
      </c>
      <c r="D10" s="8" t="s">
        <v>41</v>
      </c>
      <c r="E10" s="4" t="s">
        <v>32</v>
      </c>
      <c r="F10" s="4">
        <v>89.91</v>
      </c>
      <c r="G10" s="14">
        <v>69.67</v>
      </c>
      <c r="H10" s="15">
        <v>20.24</v>
      </c>
      <c r="I10" s="25">
        <v>25508.9978867757</v>
      </c>
      <c r="J10" s="4">
        <v>2293514</v>
      </c>
    </row>
    <row r="11" ht="14.249783" customHeight="1" x14ac:dyDescent="0.15" spans="1:10">
      <c r="A11" s="8">
        <v>8</v>
      </c>
      <c r="B11" s="8">
        <v>5</v>
      </c>
      <c r="C11" s="8" t="s">
        <v>37</v>
      </c>
      <c r="D11" s="8" t="s">
        <v>42</v>
      </c>
      <c r="E11" s="4" t="s">
        <v>32</v>
      </c>
      <c r="F11" s="4">
        <v>89.2</v>
      </c>
      <c r="G11" s="15">
        <v>69.12</v>
      </c>
      <c r="H11" s="15">
        <v>20.08</v>
      </c>
      <c r="I11" s="25">
        <v>28909.0022421525</v>
      </c>
      <c r="J11" s="4">
        <v>2578683</v>
      </c>
    </row>
    <row r="12" ht="14.249783" customHeight="1" x14ac:dyDescent="0.15" spans="1:10">
      <c r="A12" s="8">
        <v>9</v>
      </c>
      <c r="B12" s="8">
        <v>5</v>
      </c>
      <c r="C12" s="8" t="s">
        <v>33</v>
      </c>
      <c r="D12" s="8" t="s">
        <v>43</v>
      </c>
      <c r="E12" s="4" t="s">
        <v>32</v>
      </c>
      <c r="F12" s="4">
        <v>89.91</v>
      </c>
      <c r="G12" s="14">
        <v>69.6675</v>
      </c>
      <c r="H12" s="15">
        <v>20.2425</v>
      </c>
      <c r="I12" s="25">
        <v>25659.0034478923</v>
      </c>
      <c r="J12" s="4">
        <v>2307001</v>
      </c>
    </row>
    <row r="13" ht="14.249783" customHeight="1" x14ac:dyDescent="0.15" spans="1:10">
      <c r="A13" s="8">
        <v>10</v>
      </c>
      <c r="B13" s="8">
        <v>5</v>
      </c>
      <c r="C13" s="8" t="s">
        <v>35</v>
      </c>
      <c r="D13" s="8" t="s">
        <v>44</v>
      </c>
      <c r="E13" s="4" t="s">
        <v>32</v>
      </c>
      <c r="F13" s="4">
        <v>89.91</v>
      </c>
      <c r="G13" s="14">
        <v>69.67</v>
      </c>
      <c r="H13" s="15">
        <v>20.24</v>
      </c>
      <c r="I13" s="25">
        <v>25859.0034478923</v>
      </c>
      <c r="J13" s="4">
        <v>2324983</v>
      </c>
    </row>
    <row r="14" ht="14.249783" customHeight="1" x14ac:dyDescent="0.15" spans="1:10">
      <c r="A14" s="8">
        <v>11</v>
      </c>
      <c r="B14" s="8">
        <v>5</v>
      </c>
      <c r="C14" s="8" t="s">
        <v>30</v>
      </c>
      <c r="D14" s="8" t="s">
        <v>45</v>
      </c>
      <c r="E14" s="4" t="s">
        <v>32</v>
      </c>
      <c r="F14" s="4">
        <v>89.15</v>
      </c>
      <c r="G14" s="14">
        <v>69.0825</v>
      </c>
      <c r="H14" s="15">
        <v>20.0675</v>
      </c>
      <c r="I14" s="25">
        <v>28287.99775659</v>
      </c>
      <c r="J14" s="4">
        <v>2521875</v>
      </c>
    </row>
    <row r="15" ht="14.249783" customHeight="1" x14ac:dyDescent="0.15" spans="1:10">
      <c r="A15" s="8">
        <v>12</v>
      </c>
      <c r="B15" s="8">
        <v>5</v>
      </c>
      <c r="C15" s="8" t="s">
        <v>33</v>
      </c>
      <c r="D15" s="8" t="s">
        <v>46</v>
      </c>
      <c r="E15" s="4" t="s">
        <v>32</v>
      </c>
      <c r="F15" s="4">
        <v>89.91</v>
      </c>
      <c r="G15" s="14">
        <v>69.6675</v>
      </c>
      <c r="H15" s="15">
        <v>20.2425</v>
      </c>
      <c r="I15" s="25">
        <v>25608.9978867757</v>
      </c>
      <c r="J15" s="4">
        <v>2302505</v>
      </c>
    </row>
    <row r="16" ht="14.249783" customHeight="1" x14ac:dyDescent="0.15" spans="1:10">
      <c r="A16" s="8">
        <v>13</v>
      </c>
      <c r="B16" s="8">
        <v>5</v>
      </c>
      <c r="C16" s="8" t="s">
        <v>35</v>
      </c>
      <c r="D16" s="8" t="s">
        <v>47</v>
      </c>
      <c r="E16" s="4" t="s">
        <v>32</v>
      </c>
      <c r="F16" s="4">
        <v>89.91</v>
      </c>
      <c r="G16" s="14">
        <v>69.67</v>
      </c>
      <c r="H16" s="15">
        <v>20.24</v>
      </c>
      <c r="I16" s="25">
        <v>25708.9978867757</v>
      </c>
      <c r="J16" s="4">
        <v>2311496</v>
      </c>
    </row>
    <row r="17" ht="14.249783" customHeight="1" x14ac:dyDescent="0.15" spans="1:10">
      <c r="A17" s="8">
        <v>14</v>
      </c>
      <c r="B17" s="8">
        <v>5</v>
      </c>
      <c r="C17" s="8" t="s">
        <v>37</v>
      </c>
      <c r="D17" s="8" t="s">
        <v>48</v>
      </c>
      <c r="E17" s="4" t="s">
        <v>32</v>
      </c>
      <c r="F17" s="4">
        <v>89.2</v>
      </c>
      <c r="G17" s="15">
        <v>69.12</v>
      </c>
      <c r="H17" s="15">
        <v>20.08</v>
      </c>
      <c r="I17" s="25">
        <v>29209.0022421525</v>
      </c>
      <c r="J17" s="4">
        <v>2605443</v>
      </c>
    </row>
    <row r="18" ht="14.249783" customHeight="1" x14ac:dyDescent="0.15" spans="1:10">
      <c r="A18" s="8">
        <v>15</v>
      </c>
      <c r="B18" s="8">
        <v>5</v>
      </c>
      <c r="C18" s="8" t="s">
        <v>30</v>
      </c>
      <c r="D18" s="8" t="s">
        <v>49</v>
      </c>
      <c r="E18" s="4" t="s">
        <v>32</v>
      </c>
      <c r="F18" s="4">
        <v>89.15</v>
      </c>
      <c r="G18" s="14">
        <v>69.0825</v>
      </c>
      <c r="H18" s="15">
        <v>20.0675</v>
      </c>
      <c r="I18" s="25">
        <v>27287.99775659</v>
      </c>
      <c r="J18" s="4">
        <v>2432725</v>
      </c>
    </row>
    <row r="19" ht="14.249783" customHeight="1" x14ac:dyDescent="0.15" spans="1:10">
      <c r="A19" s="8">
        <v>16</v>
      </c>
      <c r="B19" s="8">
        <v>5</v>
      </c>
      <c r="C19" s="8" t="s">
        <v>33</v>
      </c>
      <c r="D19" s="8" t="s">
        <v>50</v>
      </c>
      <c r="E19" s="4" t="s">
        <v>32</v>
      </c>
      <c r="F19" s="4">
        <v>89.91</v>
      </c>
      <c r="G19" s="14">
        <v>69.6675</v>
      </c>
      <c r="H19" s="15">
        <v>20.2425</v>
      </c>
      <c r="I19" s="25">
        <v>24608.9978867757</v>
      </c>
      <c r="J19" s="4">
        <v>2212595</v>
      </c>
    </row>
    <row r="20" ht="14.249783" customHeight="1" x14ac:dyDescent="0.15" spans="1:10">
      <c r="A20" s="8">
        <v>17</v>
      </c>
      <c r="B20" s="8">
        <v>5</v>
      </c>
      <c r="C20" s="8" t="s">
        <v>35</v>
      </c>
      <c r="D20" s="8" t="s">
        <v>51</v>
      </c>
      <c r="E20" s="4" t="s">
        <v>32</v>
      </c>
      <c r="F20" s="4">
        <v>89.91</v>
      </c>
      <c r="G20" s="14">
        <v>69.67</v>
      </c>
      <c r="H20" s="15">
        <v>20.24</v>
      </c>
      <c r="I20" s="25">
        <v>24808.9978867757</v>
      </c>
      <c r="J20" s="4">
        <v>2230577</v>
      </c>
    </row>
    <row r="21" ht="14.249783" customHeight="1" x14ac:dyDescent="0.15" spans="1:10">
      <c r="A21" s="8">
        <v>18</v>
      </c>
      <c r="B21" s="8">
        <v>5</v>
      </c>
      <c r="C21" s="8" t="s">
        <v>37</v>
      </c>
      <c r="D21" s="8" t="s">
        <v>52</v>
      </c>
      <c r="E21" s="4" t="s">
        <v>32</v>
      </c>
      <c r="F21" s="4">
        <v>89.2</v>
      </c>
      <c r="G21" s="15">
        <v>69.12</v>
      </c>
      <c r="H21" s="15">
        <v>20.08</v>
      </c>
      <c r="I21" s="25">
        <v>28209.0022421525</v>
      </c>
      <c r="J21" s="4">
        <v>2516243</v>
      </c>
    </row>
    <row r="22" ht="14.249783" customHeight="1" x14ac:dyDescent="0.15" spans="1:10">
      <c r="A22" s="8">
        <v>19</v>
      </c>
      <c r="B22" s="8">
        <v>5</v>
      </c>
      <c r="C22" s="8" t="s">
        <v>30</v>
      </c>
      <c r="D22" s="8" t="s">
        <v>53</v>
      </c>
      <c r="E22" s="16" t="s">
        <v>32</v>
      </c>
      <c r="F22" s="16">
        <v>89.15</v>
      </c>
      <c r="G22" s="17">
        <v>69.0825</v>
      </c>
      <c r="H22" s="18">
        <v>20.0675</v>
      </c>
      <c r="I22" s="26">
        <v>27887.99775659</v>
      </c>
      <c r="J22" s="16">
        <v>2486215</v>
      </c>
    </row>
    <row r="23" ht="14.249783" customHeight="1" x14ac:dyDescent="0.15" spans="1:10">
      <c r="A23" s="8">
        <v>20</v>
      </c>
      <c r="B23" s="8">
        <v>5</v>
      </c>
      <c r="C23" s="8" t="s">
        <v>33</v>
      </c>
      <c r="D23" s="8" t="s">
        <v>54</v>
      </c>
      <c r="E23" s="4" t="s">
        <v>32</v>
      </c>
      <c r="F23" s="4">
        <v>89.91</v>
      </c>
      <c r="G23" s="14">
        <v>69.6675</v>
      </c>
      <c r="H23" s="15">
        <v>20.2425</v>
      </c>
      <c r="I23" s="25">
        <v>25208.9978867757</v>
      </c>
      <c r="J23" s="4">
        <v>2266541</v>
      </c>
    </row>
    <row r="24" ht="14.249783" customHeight="1" x14ac:dyDescent="0.15" spans="1:10">
      <c r="A24" s="8">
        <v>21</v>
      </c>
      <c r="B24" s="8">
        <v>5</v>
      </c>
      <c r="C24" s="8" t="s">
        <v>35</v>
      </c>
      <c r="D24" s="8" t="s">
        <v>55</v>
      </c>
      <c r="E24" s="4" t="s">
        <v>32</v>
      </c>
      <c r="F24" s="4">
        <v>89.91</v>
      </c>
      <c r="G24" s="14">
        <v>69.67</v>
      </c>
      <c r="H24" s="15">
        <v>20.24</v>
      </c>
      <c r="I24" s="25">
        <v>25408.9978867757</v>
      </c>
      <c r="J24" s="4">
        <v>2284523</v>
      </c>
    </row>
    <row r="25" ht="14.249783" customHeight="1" x14ac:dyDescent="0.15" spans="1:10">
      <c r="A25" s="8">
        <v>22</v>
      </c>
      <c r="B25" s="8">
        <v>5</v>
      </c>
      <c r="C25" s="8" t="s">
        <v>37</v>
      </c>
      <c r="D25" s="8" t="s">
        <v>56</v>
      </c>
      <c r="E25" s="4" t="s">
        <v>32</v>
      </c>
      <c r="F25" s="4">
        <v>89.2</v>
      </c>
      <c r="G25" s="15">
        <v>69.12</v>
      </c>
      <c r="H25" s="15">
        <v>20.08</v>
      </c>
      <c r="I25" s="25">
        <v>28809.0022421525</v>
      </c>
      <c r="J25" s="4">
        <v>2569763</v>
      </c>
    </row>
    <row r="26" ht="14.249783" customHeight="1" x14ac:dyDescent="0.15" spans="1:10">
      <c r="A26" s="8">
        <v>23</v>
      </c>
      <c r="B26" s="8">
        <v>5</v>
      </c>
      <c r="C26" s="8" t="s">
        <v>30</v>
      </c>
      <c r="D26" s="8" t="s">
        <v>57</v>
      </c>
      <c r="E26" s="4" t="s">
        <v>32</v>
      </c>
      <c r="F26" s="4">
        <v>89.15</v>
      </c>
      <c r="G26" s="14">
        <v>69.0825</v>
      </c>
      <c r="H26" s="15">
        <v>20.0675</v>
      </c>
      <c r="I26" s="25">
        <v>27087.99775659</v>
      </c>
      <c r="J26" s="4">
        <v>2414895</v>
      </c>
    </row>
    <row r="27" ht="14.249783" customHeight="1" x14ac:dyDescent="0.15" spans="1:10">
      <c r="A27" s="8">
        <v>24</v>
      </c>
      <c r="B27" s="8">
        <v>5</v>
      </c>
      <c r="C27" s="8" t="s">
        <v>33</v>
      </c>
      <c r="D27" s="8" t="s">
        <v>58</v>
      </c>
      <c r="E27" s="4" t="s">
        <v>32</v>
      </c>
      <c r="F27" s="4">
        <v>89.91</v>
      </c>
      <c r="G27" s="14">
        <v>69.6675</v>
      </c>
      <c r="H27" s="15">
        <v>20.2425</v>
      </c>
      <c r="I27" s="25">
        <v>24408.9978867757</v>
      </c>
      <c r="J27" s="4">
        <v>2194613</v>
      </c>
    </row>
    <row r="28" ht="14.249783" customHeight="1" x14ac:dyDescent="0.15" spans="1:10">
      <c r="A28" s="8">
        <v>25</v>
      </c>
      <c r="B28" s="8">
        <v>5</v>
      </c>
      <c r="C28" s="8" t="s">
        <v>35</v>
      </c>
      <c r="D28" s="8" t="s">
        <v>59</v>
      </c>
      <c r="E28" s="4" t="s">
        <v>32</v>
      </c>
      <c r="F28" s="4">
        <v>89.91</v>
      </c>
      <c r="G28" s="14">
        <v>69.67</v>
      </c>
      <c r="H28" s="15">
        <v>20.24</v>
      </c>
      <c r="I28" s="25">
        <v>24608.9978867757</v>
      </c>
      <c r="J28" s="4">
        <v>2212595</v>
      </c>
    </row>
    <row r="29" ht="14.249783" customHeight="1" x14ac:dyDescent="0.15" spans="1:10">
      <c r="A29" s="8">
        <v>26</v>
      </c>
      <c r="B29" s="8">
        <v>5</v>
      </c>
      <c r="C29" s="8" t="s">
        <v>37</v>
      </c>
      <c r="D29" s="8" t="s">
        <v>60</v>
      </c>
      <c r="E29" s="4" t="s">
        <v>32</v>
      </c>
      <c r="F29" s="4">
        <v>89.2</v>
      </c>
      <c r="G29" s="15">
        <v>69.12</v>
      </c>
      <c r="H29" s="15">
        <v>20.08</v>
      </c>
      <c r="I29" s="25">
        <v>28009.0022421525</v>
      </c>
      <c r="J29" s="4">
        <v>2498403</v>
      </c>
    </row>
    <row r="30" ht="14.249783" customHeight="1" x14ac:dyDescent="0.15" spans="1:10">
      <c r="A30" s="8">
        <v>27</v>
      </c>
      <c r="B30" s="8">
        <v>5</v>
      </c>
      <c r="C30" s="8" t="s">
        <v>30</v>
      </c>
      <c r="D30" s="8" t="s">
        <v>61</v>
      </c>
      <c r="E30" s="4" t="s">
        <v>32</v>
      </c>
      <c r="F30" s="4">
        <v>89.15</v>
      </c>
      <c r="G30" s="14">
        <v>69.0825</v>
      </c>
      <c r="H30" s="15">
        <v>20.0675</v>
      </c>
      <c r="I30" s="25">
        <v>27487.99775659</v>
      </c>
      <c r="J30" s="4">
        <v>2450555</v>
      </c>
    </row>
    <row r="31" ht="14.249783" customHeight="1" x14ac:dyDescent="0.15" spans="1:10">
      <c r="A31" s="8">
        <v>28</v>
      </c>
      <c r="B31" s="8">
        <v>5</v>
      </c>
      <c r="C31" s="8" t="s">
        <v>35</v>
      </c>
      <c r="D31" s="8" t="s">
        <v>62</v>
      </c>
      <c r="E31" s="4" t="s">
        <v>32</v>
      </c>
      <c r="F31" s="4">
        <v>89.91</v>
      </c>
      <c r="G31" s="14">
        <v>69.67</v>
      </c>
      <c r="H31" s="15">
        <v>20.24</v>
      </c>
      <c r="I31" s="25">
        <v>25008.9978867757</v>
      </c>
      <c r="J31" s="4">
        <v>2248559</v>
      </c>
    </row>
    <row r="32" ht="14.249783" customHeight="1" x14ac:dyDescent="0.15" spans="1:10">
      <c r="A32" s="8">
        <v>29</v>
      </c>
      <c r="B32" s="8">
        <v>5</v>
      </c>
      <c r="C32" s="8" t="s">
        <v>37</v>
      </c>
      <c r="D32" s="8" t="s">
        <v>63</v>
      </c>
      <c r="E32" s="4" t="s">
        <v>32</v>
      </c>
      <c r="F32" s="4">
        <v>89.2</v>
      </c>
      <c r="G32" s="15">
        <v>69.12</v>
      </c>
      <c r="H32" s="15">
        <v>20.08</v>
      </c>
      <c r="I32" s="25">
        <v>28409.0022421525</v>
      </c>
      <c r="J32" s="4">
        <v>2534083</v>
      </c>
    </row>
    <row r="33" ht="14.249783" customHeight="1" x14ac:dyDescent="0.15" spans="1:10">
      <c r="A33" s="8">
        <v>30</v>
      </c>
      <c r="B33" s="8">
        <v>5</v>
      </c>
      <c r="C33" s="8" t="s">
        <v>30</v>
      </c>
      <c r="D33" s="8" t="s">
        <v>64</v>
      </c>
      <c r="E33" s="4" t="s">
        <v>32</v>
      </c>
      <c r="F33" s="4">
        <v>89.15</v>
      </c>
      <c r="G33" s="14">
        <v>69.0825</v>
      </c>
      <c r="H33" s="15">
        <v>20.0675</v>
      </c>
      <c r="I33" s="25">
        <v>27287.99775659</v>
      </c>
      <c r="J33" s="4">
        <v>2432725</v>
      </c>
    </row>
    <row r="34" ht="14.249783" customHeight="1" x14ac:dyDescent="0.15" spans="1:10">
      <c r="A34" s="8">
        <v>31</v>
      </c>
      <c r="B34" s="8">
        <v>5</v>
      </c>
      <c r="C34" s="8" t="s">
        <v>33</v>
      </c>
      <c r="D34" s="8" t="s">
        <v>65</v>
      </c>
      <c r="E34" s="4" t="s">
        <v>32</v>
      </c>
      <c r="F34" s="4">
        <v>89.91</v>
      </c>
      <c r="G34" s="14">
        <v>69.6675</v>
      </c>
      <c r="H34" s="15">
        <v>20.2425</v>
      </c>
      <c r="I34" s="25">
        <v>24608.9978867757</v>
      </c>
      <c r="J34" s="4">
        <v>2212595</v>
      </c>
    </row>
    <row r="35" ht="14.249783" customHeight="1" x14ac:dyDescent="0.15" spans="1:10">
      <c r="A35" s="8">
        <v>32</v>
      </c>
      <c r="B35" s="8">
        <v>5</v>
      </c>
      <c r="C35" s="8" t="s">
        <v>35</v>
      </c>
      <c r="D35" s="8" t="s">
        <v>66</v>
      </c>
      <c r="E35" s="4" t="s">
        <v>32</v>
      </c>
      <c r="F35" s="4">
        <v>89.91</v>
      </c>
      <c r="G35" s="14">
        <v>69.67</v>
      </c>
      <c r="H35" s="15">
        <v>20.24</v>
      </c>
      <c r="I35" s="25">
        <v>24808.9978867757</v>
      </c>
      <c r="J35" s="4">
        <v>2230577</v>
      </c>
    </row>
    <row r="36" ht="14.249783" customHeight="1" x14ac:dyDescent="0.15" spans="1:10">
      <c r="A36" s="8">
        <v>33</v>
      </c>
      <c r="B36" s="8">
        <v>5</v>
      </c>
      <c r="C36" s="8" t="s">
        <v>37</v>
      </c>
      <c r="D36" s="8" t="s">
        <v>67</v>
      </c>
      <c r="E36" s="4" t="s">
        <v>32</v>
      </c>
      <c r="F36" s="4">
        <v>89.2</v>
      </c>
      <c r="G36" s="15">
        <v>69.12</v>
      </c>
      <c r="H36" s="15">
        <v>20.08</v>
      </c>
      <c r="I36" s="25">
        <v>28209.0022421525</v>
      </c>
      <c r="J36" s="4">
        <v>2516243</v>
      </c>
    </row>
    <row r="37" ht="14.249783" customHeight="1" x14ac:dyDescent="0.15" spans="1:10">
      <c r="A37" s="8">
        <v>34</v>
      </c>
      <c r="B37" s="8">
        <v>5</v>
      </c>
      <c r="C37" s="8" t="s">
        <v>30</v>
      </c>
      <c r="D37" s="8">
        <v>804</v>
      </c>
      <c r="E37" s="4" t="s">
        <v>32</v>
      </c>
      <c r="F37" s="4">
        <v>89.15</v>
      </c>
      <c r="G37" s="14">
        <v>69.0825</v>
      </c>
      <c r="H37" s="15">
        <v>20.0675</v>
      </c>
      <c r="I37" s="25">
        <v>27087.99775659</v>
      </c>
      <c r="J37" s="4">
        <v>2414895</v>
      </c>
    </row>
    <row r="38" ht="14.249783" customHeight="1" x14ac:dyDescent="0.15" spans="1:10">
      <c r="A38" s="8">
        <v>35</v>
      </c>
      <c r="B38" s="8">
        <v>5</v>
      </c>
      <c r="C38" s="8" t="s">
        <v>33</v>
      </c>
      <c r="D38" s="8">
        <v>803</v>
      </c>
      <c r="E38" s="4" t="s">
        <v>32</v>
      </c>
      <c r="F38" s="4">
        <v>89.91</v>
      </c>
      <c r="G38" s="14">
        <v>69.6675</v>
      </c>
      <c r="H38" s="15">
        <v>20.2425</v>
      </c>
      <c r="I38" s="25">
        <v>24408.9978867757</v>
      </c>
      <c r="J38" s="4">
        <v>2194613</v>
      </c>
    </row>
    <row r="39" ht="14.249783" customHeight="1" x14ac:dyDescent="0.15" spans="1:10">
      <c r="A39" s="8">
        <v>36</v>
      </c>
      <c r="B39" s="8">
        <v>5</v>
      </c>
      <c r="C39" s="8" t="s">
        <v>35</v>
      </c>
      <c r="D39" s="8">
        <v>802</v>
      </c>
      <c r="E39" s="4" t="s">
        <v>32</v>
      </c>
      <c r="F39" s="4">
        <v>89.91</v>
      </c>
      <c r="G39" s="14">
        <v>69.67</v>
      </c>
      <c r="H39" s="15">
        <v>20.24</v>
      </c>
      <c r="I39" s="25">
        <v>24608.9978867757</v>
      </c>
      <c r="J39" s="4">
        <v>2212595</v>
      </c>
    </row>
    <row r="40" ht="14.249783" customHeight="1" x14ac:dyDescent="0.15" spans="1:10">
      <c r="A40" s="8">
        <v>37</v>
      </c>
      <c r="B40" s="8">
        <v>5</v>
      </c>
      <c r="C40" s="8" t="s">
        <v>37</v>
      </c>
      <c r="D40" s="8">
        <v>801</v>
      </c>
      <c r="E40" s="4" t="s">
        <v>32</v>
      </c>
      <c r="F40" s="4">
        <v>89.2</v>
      </c>
      <c r="G40" s="15">
        <v>69.12</v>
      </c>
      <c r="H40" s="15">
        <v>20.08</v>
      </c>
      <c r="I40" s="25">
        <v>28009.0022421525</v>
      </c>
      <c r="J40" s="4">
        <v>2498403</v>
      </c>
    </row>
    <row r="41" ht="14.249783" customHeight="1" x14ac:dyDescent="0.15" spans="1:10">
      <c r="A41" s="8">
        <v>38</v>
      </c>
      <c r="B41" s="8">
        <v>5</v>
      </c>
      <c r="C41" s="8" t="s">
        <v>30</v>
      </c>
      <c r="D41" s="8">
        <v>604</v>
      </c>
      <c r="E41" s="4" t="s">
        <v>32</v>
      </c>
      <c r="F41" s="4">
        <v>89.15</v>
      </c>
      <c r="G41" s="14">
        <v>69.0825</v>
      </c>
      <c r="H41" s="15">
        <v>20.0675</v>
      </c>
      <c r="I41" s="25">
        <v>26887.99775659</v>
      </c>
      <c r="J41" s="4">
        <v>2397065</v>
      </c>
    </row>
    <row r="42" ht="14.249783" customHeight="1" x14ac:dyDescent="0.15" spans="1:10">
      <c r="A42" s="8">
        <v>39</v>
      </c>
      <c r="B42" s="8">
        <v>5</v>
      </c>
      <c r="C42" s="8" t="s">
        <v>33</v>
      </c>
      <c r="D42" s="8">
        <v>603</v>
      </c>
      <c r="E42" s="4" t="s">
        <v>32</v>
      </c>
      <c r="F42" s="4">
        <v>89.91</v>
      </c>
      <c r="G42" s="14">
        <v>69.6675</v>
      </c>
      <c r="H42" s="15">
        <v>20.2425</v>
      </c>
      <c r="I42" s="25">
        <v>24208.9978867757</v>
      </c>
      <c r="J42" s="4">
        <v>2176631</v>
      </c>
    </row>
    <row r="43" ht="14.249783" customHeight="1" x14ac:dyDescent="0.15" spans="1:10">
      <c r="A43" s="8">
        <v>40</v>
      </c>
      <c r="B43" s="8">
        <v>5</v>
      </c>
      <c r="C43" s="8" t="s">
        <v>35</v>
      </c>
      <c r="D43" s="8">
        <v>602</v>
      </c>
      <c r="E43" s="4" t="s">
        <v>32</v>
      </c>
      <c r="F43" s="4">
        <v>89.91</v>
      </c>
      <c r="G43" s="14">
        <v>69.67</v>
      </c>
      <c r="H43" s="15">
        <v>20.24</v>
      </c>
      <c r="I43" s="25">
        <v>24408.9978867757</v>
      </c>
      <c r="J43" s="4">
        <v>2194613</v>
      </c>
    </row>
    <row r="44" ht="14.249783" customHeight="1" x14ac:dyDescent="0.15" spans="1:10">
      <c r="A44" s="8">
        <v>41</v>
      </c>
      <c r="B44" s="8">
        <v>5</v>
      </c>
      <c r="C44" s="8" t="s">
        <v>37</v>
      </c>
      <c r="D44" s="8">
        <v>601</v>
      </c>
      <c r="E44" s="4" t="s">
        <v>32</v>
      </c>
      <c r="F44" s="4">
        <v>89.2</v>
      </c>
      <c r="G44" s="15">
        <v>69.12</v>
      </c>
      <c r="H44" s="15">
        <v>20.08</v>
      </c>
      <c r="I44" s="25">
        <v>27809.0022421525</v>
      </c>
      <c r="J44" s="4">
        <v>2480563</v>
      </c>
    </row>
    <row r="45" x14ac:dyDescent="0.15" spans="1:1">
      <c r="A45" s="24"/>
    </row>
    <row r="46" x14ac:dyDescent="0.15" spans="1:1">
      <c r="A46" s="24"/>
    </row>
  </sheetData>
  <mergeCells count="2">
    <mergeCell ref="A2:J2"/>
    <mergeCell ref="A1:J1"/>
  </mergeCells>
  <phoneticPr fontId="0" type="noConversion"/>
  <pageMargins left="0.6999125161508876" right="0.6999125161508876" top="0.7499062639521802" bottom="0.7499062639521802" header="0.2999625102741512" footer="0.2999625102741512"/>
  <pageSetup paperSize="9" orientation="landscape"/>
  <extLst>
    <ext uri="{2D9387EB-5337-4D45-933B-B4D357D02E09}">
      <gutter val="0.0" pos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J9"/>
  <sheetViews>
    <sheetView zoomScaleNormal="100" topLeftCell="A1" workbookViewId="0">
      <selection activeCell="A1" activeCellId="0" sqref="A1:J1"/>
    </sheetView>
  </sheetViews>
  <sheetFormatPr defaultRowHeight="13.5" defaultColWidth="9.000137329101562" x14ac:dyDescent="0.15"/>
  <cols>
    <col min="1" max="4" width="9.0"/>
    <col min="5" max="5" width="18.625" customWidth="1"/>
    <col min="6" max="6" width="15.0" customWidth="1"/>
    <col min="7" max="7" width="12.25" customWidth="1"/>
    <col min="8" max="8" width="15.75" customWidth="1"/>
    <col min="9" max="9" width="10.875" customWidth="1"/>
    <col min="10" max="10" width="13.0" customWidth="1"/>
  </cols>
  <sheetData>
    <row r="1" ht="20.249691" customHeight="1" x14ac:dyDescent="0.15" spans="1:10">
      <c r="A1" s="137" t="s">
        <v>0</v>
      </c>
      <c r="B1" s="137"/>
      <c r="C1" s="137"/>
      <c r="D1" s="137"/>
      <c r="E1" s="137"/>
      <c r="F1" s="137"/>
      <c r="G1" s="137"/>
      <c r="H1" s="137"/>
      <c r="I1" s="137"/>
      <c r="J1" s="137"/>
    </row>
    <row r="2" ht="20.25" customHeight="1" x14ac:dyDescent="0.15" spans="1:10">
      <c r="A2" s="136" t="s">
        <v>68</v>
      </c>
      <c r="B2" s="136"/>
      <c r="C2" s="136"/>
      <c r="D2" s="136"/>
      <c r="E2" s="136"/>
      <c r="F2" s="136"/>
      <c r="G2" s="136"/>
      <c r="H2" s="136"/>
      <c r="I2" s="136"/>
      <c r="J2" s="136"/>
    </row>
    <row r="3" ht="49.5" customHeight="1" x14ac:dyDescent="0.15" spans="1:10">
      <c r="A3" s="4" t="s">
        <v>2</v>
      </c>
      <c r="B3" s="5" t="s">
        <v>3</v>
      </c>
      <c r="C3" s="5" t="s">
        <v>25</v>
      </c>
      <c r="D3" s="5" t="s">
        <v>17</v>
      </c>
      <c r="E3" s="5" t="s">
        <v>6</v>
      </c>
      <c r="F3" s="5" t="s">
        <v>26</v>
      </c>
      <c r="G3" s="13" t="s">
        <v>27</v>
      </c>
      <c r="H3" s="6" t="s">
        <v>9</v>
      </c>
      <c r="I3" s="20" t="s">
        <v>69</v>
      </c>
      <c r="J3" s="21" t="s">
        <v>29</v>
      </c>
    </row>
    <row r="4" ht="14.249783" customHeight="1" x14ac:dyDescent="0.15" spans="1:10">
      <c r="A4" s="8">
        <v>1</v>
      </c>
      <c r="B4" s="8">
        <v>17</v>
      </c>
      <c r="C4" s="8" t="s">
        <v>37</v>
      </c>
      <c r="D4" s="8">
        <v>2601</v>
      </c>
      <c r="E4" s="4" t="s">
        <v>70</v>
      </c>
      <c r="F4" s="4">
        <v>141.71</v>
      </c>
      <c r="G4" s="14">
        <v>110.585</v>
      </c>
      <c r="H4" s="15">
        <v>31.125</v>
      </c>
      <c r="I4" s="22">
        <v>29094.9968245007</v>
      </c>
      <c r="J4" s="4">
        <v>4123052</v>
      </c>
    </row>
    <row r="5" ht="14.249783" customHeight="1" x14ac:dyDescent="0.15" spans="1:10">
      <c r="A5" s="8">
        <v>2</v>
      </c>
      <c r="B5" s="8">
        <v>17</v>
      </c>
      <c r="C5" s="8" t="s">
        <v>37</v>
      </c>
      <c r="D5" s="8">
        <v>2401</v>
      </c>
      <c r="E5" s="4" t="s">
        <v>70</v>
      </c>
      <c r="F5" s="4">
        <v>141.71</v>
      </c>
      <c r="G5" s="14">
        <v>110.585</v>
      </c>
      <c r="H5" s="15">
        <v>31.125</v>
      </c>
      <c r="I5" s="22">
        <v>30804.0011290664</v>
      </c>
      <c r="J5" s="4">
        <v>4365235</v>
      </c>
    </row>
    <row r="6" ht="14.249783" customHeight="1" x14ac:dyDescent="0.15" spans="1:10">
      <c r="A6" s="8">
        <v>3</v>
      </c>
      <c r="B6" s="8">
        <v>17</v>
      </c>
      <c r="C6" s="8" t="s">
        <v>30</v>
      </c>
      <c r="D6" s="8">
        <v>1804</v>
      </c>
      <c r="E6" s="4" t="s">
        <v>70</v>
      </c>
      <c r="F6" s="4">
        <v>122.06</v>
      </c>
      <c r="G6" s="14">
        <v>95.25</v>
      </c>
      <c r="H6" s="15">
        <v>26.81</v>
      </c>
      <c r="I6" s="22">
        <v>30514.0013108307</v>
      </c>
      <c r="J6" s="4">
        <v>3724539</v>
      </c>
    </row>
    <row r="7" ht="14.249783" customHeight="1" x14ac:dyDescent="0.15" spans="1:10">
      <c r="A7" s="8">
        <v>4</v>
      </c>
      <c r="B7" s="8">
        <v>17</v>
      </c>
      <c r="C7" s="8" t="s">
        <v>33</v>
      </c>
      <c r="D7" s="8">
        <v>1803</v>
      </c>
      <c r="E7" s="16" t="s">
        <v>32</v>
      </c>
      <c r="F7" s="16">
        <v>89.52</v>
      </c>
      <c r="G7" s="17">
        <v>69.8575</v>
      </c>
      <c r="H7" s="18">
        <v>19.6625</v>
      </c>
      <c r="I7" s="23">
        <v>26913.9968722073</v>
      </c>
      <c r="J7" s="16">
        <v>2409341</v>
      </c>
    </row>
    <row r="8" ht="14.249783" customHeight="1" x14ac:dyDescent="0.15" spans="1:10">
      <c r="A8" s="8">
        <v>5</v>
      </c>
      <c r="B8" s="8">
        <v>17</v>
      </c>
      <c r="C8" s="8" t="s">
        <v>37</v>
      </c>
      <c r="D8" s="8">
        <v>1801</v>
      </c>
      <c r="E8" s="4" t="s">
        <v>70</v>
      </c>
      <c r="F8" s="4">
        <v>141.71</v>
      </c>
      <c r="G8" s="14">
        <v>110.585</v>
      </c>
      <c r="H8" s="15">
        <v>31.125</v>
      </c>
      <c r="I8" s="22">
        <v>30104.0011290664</v>
      </c>
      <c r="J8" s="4">
        <v>4266038</v>
      </c>
    </row>
    <row r="9" ht="14.249783" customHeight="1" x14ac:dyDescent="0.15" spans="1:10">
      <c r="A9" s="19"/>
      <c r="B9" s="19"/>
      <c r="C9" s="19"/>
      <c r="D9" s="19"/>
      <c r="E9" s="19"/>
      <c r="F9" s="19"/>
      <c r="G9" s="19"/>
      <c r="H9" s="19"/>
      <c r="I9" s="19"/>
      <c r="J9" s="19"/>
    </row>
  </sheetData>
  <mergeCells count="2">
    <mergeCell ref="A2:J2"/>
    <mergeCell ref="A1:J1"/>
  </mergeCells>
  <phoneticPr fontId="0" type="noConversion"/>
  <pageMargins left="0.6999125161508876" right="0.6999125161508876" top="0.7499062639521802" bottom="0.7499062639521802" header="0.2999625102741512" footer="0.2999625102741512"/>
  <pageSetup paperSize="9" orientation="landscape"/>
  <extLst>
    <ext uri="{2D9387EB-5337-4D45-933B-B4D357D02E09}">
      <gutter val="0.0" pos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69"/>
  <sheetViews>
    <sheetView tabSelected="1" zoomScaleNormal="100" topLeftCell="A1" workbookViewId="0">
      <selection activeCell="K6" activeCellId="0" sqref="K6"/>
    </sheetView>
  </sheetViews>
  <sheetFormatPr defaultRowHeight="13.5" defaultColWidth="9.000137329101562" x14ac:dyDescent="0.15"/>
  <cols>
    <col min="1" max="3" width="9.0"/>
    <col min="4" max="4" width="15.375" customWidth="1"/>
    <col min="5" max="5" width="13.375" customWidth="1"/>
    <col min="6" max="6" width="11.0" customWidth="1"/>
    <col min="7" max="7" width="13.625" customWidth="1"/>
    <col min="8" max="8" width="17.125" customWidth="1"/>
    <col min="9" max="9" width="16.125" customWidth="1"/>
  </cols>
  <sheetData>
    <row r="1" ht="20.25" customHeight="1" x14ac:dyDescent="0.15" spans="1:9">
      <c r="A1" s="137" t="s">
        <v>0</v>
      </c>
      <c r="B1" s="137"/>
      <c r="C1" s="137"/>
      <c r="D1" s="137"/>
      <c r="E1" s="137"/>
      <c r="F1" s="137"/>
      <c r="G1" s="137"/>
      <c r="H1" s="137"/>
      <c r="I1" s="137"/>
    </row>
    <row r="2" x14ac:dyDescent="0.15" spans="1:9">
      <c r="A2" s="138" t="s">
        <v>71</v>
      </c>
      <c r="B2" s="138"/>
      <c r="C2" s="138"/>
      <c r="D2" s="138"/>
      <c r="E2" s="138"/>
      <c r="F2" s="138"/>
      <c r="G2" s="138"/>
      <c r="H2" s="138"/>
      <c r="I2" s="138"/>
    </row>
    <row r="3" ht="33.0" customHeight="1" x14ac:dyDescent="0.15" spans="1:9">
      <c r="A3" s="4" t="s">
        <v>2</v>
      </c>
      <c r="B3" s="5" t="s">
        <v>3</v>
      </c>
      <c r="C3" s="5" t="s">
        <v>17</v>
      </c>
      <c r="D3" s="5" t="s">
        <v>6</v>
      </c>
      <c r="E3" s="5" t="s">
        <v>26</v>
      </c>
      <c r="F3" s="6" t="s">
        <v>27</v>
      </c>
      <c r="G3" s="6" t="s">
        <v>9</v>
      </c>
      <c r="H3" s="6" t="s">
        <v>28</v>
      </c>
      <c r="I3" s="6" t="s">
        <v>29</v>
      </c>
    </row>
    <row r="4" x14ac:dyDescent="0.15" spans="1:9">
      <c r="A4" s="7">
        <v>1</v>
      </c>
      <c r="B4" s="8">
        <v>7</v>
      </c>
      <c r="C4" s="8">
        <v>2606</v>
      </c>
      <c r="D4" s="7" t="s">
        <v>32</v>
      </c>
      <c r="E4" s="8">
        <v>89.75</v>
      </c>
      <c r="F4" s="9">
        <v>69.0825</v>
      </c>
      <c r="G4" s="9">
        <v>20.6642</v>
      </c>
      <c r="H4" s="10">
        <v>26285</v>
      </c>
      <c r="I4" s="11">
        <v>2359079</v>
      </c>
    </row>
    <row r="5" x14ac:dyDescent="0.15" spans="1:9">
      <c r="A5" s="7">
        <v>2</v>
      </c>
      <c r="B5" s="8">
        <v>7</v>
      </c>
      <c r="C5" s="8">
        <v>2605</v>
      </c>
      <c r="D5" s="7" t="s">
        <v>32</v>
      </c>
      <c r="E5" s="8">
        <v>89.76</v>
      </c>
      <c r="F5" s="9">
        <v>69.095</v>
      </c>
      <c r="G5" s="9">
        <v>20.6679</v>
      </c>
      <c r="H5" s="10">
        <v>24885</v>
      </c>
      <c r="I5" s="11">
        <v>2233678</v>
      </c>
    </row>
    <row r="6" x14ac:dyDescent="0.15" spans="1:9">
      <c r="A6" s="7">
        <v>3</v>
      </c>
      <c r="B6" s="8">
        <v>7</v>
      </c>
      <c r="C6" s="8">
        <v>2604</v>
      </c>
      <c r="D6" s="7" t="s">
        <v>32</v>
      </c>
      <c r="E6" s="8">
        <v>89.72</v>
      </c>
      <c r="F6" s="9">
        <v>69.06</v>
      </c>
      <c r="G6" s="9">
        <v>20.6575</v>
      </c>
      <c r="H6" s="10">
        <v>25235</v>
      </c>
      <c r="I6" s="11">
        <v>2264084</v>
      </c>
    </row>
    <row r="7" x14ac:dyDescent="0.15" spans="1:9">
      <c r="A7" s="7">
        <v>4</v>
      </c>
      <c r="B7" s="8">
        <v>7</v>
      </c>
      <c r="C7" s="8">
        <v>2603</v>
      </c>
      <c r="D7" s="7" t="s">
        <v>32</v>
      </c>
      <c r="E7" s="8">
        <v>89.72</v>
      </c>
      <c r="F7" s="9">
        <v>69.06</v>
      </c>
      <c r="G7" s="9">
        <v>20.6575</v>
      </c>
      <c r="H7" s="10">
        <v>25335</v>
      </c>
      <c r="I7" s="11">
        <v>2273056</v>
      </c>
    </row>
    <row r="8" x14ac:dyDescent="0.15" spans="1:9">
      <c r="A8" s="7">
        <v>5</v>
      </c>
      <c r="B8" s="8">
        <v>7</v>
      </c>
      <c r="C8" s="8">
        <v>2602</v>
      </c>
      <c r="D8" s="7" t="s">
        <v>32</v>
      </c>
      <c r="E8" s="8">
        <v>89.76</v>
      </c>
      <c r="F8" s="9">
        <v>69.095</v>
      </c>
      <c r="G8" s="9">
        <v>20.6679</v>
      </c>
      <c r="H8" s="10">
        <v>25085</v>
      </c>
      <c r="I8" s="11">
        <v>2251630</v>
      </c>
    </row>
    <row r="9" x14ac:dyDescent="0.15" spans="1:9">
      <c r="A9" s="7">
        <v>6</v>
      </c>
      <c r="B9" s="8">
        <v>7</v>
      </c>
      <c r="C9" s="8">
        <v>2601</v>
      </c>
      <c r="D9" s="7" t="s">
        <v>32</v>
      </c>
      <c r="E9" s="8">
        <v>89.75</v>
      </c>
      <c r="F9" s="9">
        <v>69.0825</v>
      </c>
      <c r="G9" s="9">
        <v>20.6642</v>
      </c>
      <c r="H9" s="10">
        <v>26685</v>
      </c>
      <c r="I9" s="11">
        <v>2394979</v>
      </c>
    </row>
    <row r="10" x14ac:dyDescent="0.15" spans="1:9">
      <c r="A10" s="7">
        <v>7</v>
      </c>
      <c r="B10" s="8">
        <v>7</v>
      </c>
      <c r="C10" s="8">
        <v>2406</v>
      </c>
      <c r="D10" s="7" t="s">
        <v>32</v>
      </c>
      <c r="E10" s="8">
        <v>89.75</v>
      </c>
      <c r="F10" s="9">
        <v>69.0825</v>
      </c>
      <c r="G10" s="9">
        <v>20.6642</v>
      </c>
      <c r="H10" s="10">
        <v>26485</v>
      </c>
      <c r="I10" s="11">
        <v>2377029</v>
      </c>
    </row>
    <row r="11" x14ac:dyDescent="0.15" spans="1:9">
      <c r="A11" s="7">
        <v>8</v>
      </c>
      <c r="B11" s="8">
        <v>7</v>
      </c>
      <c r="C11" s="8">
        <v>2405</v>
      </c>
      <c r="D11" s="7" t="s">
        <v>32</v>
      </c>
      <c r="E11" s="8">
        <v>89.76</v>
      </c>
      <c r="F11" s="9">
        <v>69.095</v>
      </c>
      <c r="G11" s="9">
        <v>20.6679</v>
      </c>
      <c r="H11" s="10">
        <v>25085</v>
      </c>
      <c r="I11" s="11">
        <v>2251630</v>
      </c>
    </row>
    <row r="12" x14ac:dyDescent="0.15" spans="1:9">
      <c r="A12" s="7">
        <v>9</v>
      </c>
      <c r="B12" s="8">
        <v>7</v>
      </c>
      <c r="C12" s="8">
        <v>2404</v>
      </c>
      <c r="D12" s="7" t="s">
        <v>32</v>
      </c>
      <c r="E12" s="8">
        <v>89.72</v>
      </c>
      <c r="F12" s="9">
        <v>69.06</v>
      </c>
      <c r="G12" s="9">
        <v>20.6575</v>
      </c>
      <c r="H12" s="10">
        <v>25435</v>
      </c>
      <c r="I12" s="11">
        <v>2282028</v>
      </c>
    </row>
    <row r="13" x14ac:dyDescent="0.15" spans="1:9">
      <c r="A13" s="7">
        <v>10</v>
      </c>
      <c r="B13" s="8">
        <v>7</v>
      </c>
      <c r="C13" s="8">
        <v>2403</v>
      </c>
      <c r="D13" s="7" t="s">
        <v>32</v>
      </c>
      <c r="E13" s="8">
        <v>89.72</v>
      </c>
      <c r="F13" s="9">
        <v>69.06</v>
      </c>
      <c r="G13" s="9">
        <v>20.6575</v>
      </c>
      <c r="H13" s="10">
        <v>25535</v>
      </c>
      <c r="I13" s="11">
        <v>2291000</v>
      </c>
    </row>
    <row r="14" x14ac:dyDescent="0.15" spans="1:9">
      <c r="A14" s="7">
        <v>11</v>
      </c>
      <c r="B14" s="8">
        <v>7</v>
      </c>
      <c r="C14" s="8">
        <v>2402</v>
      </c>
      <c r="D14" s="7" t="s">
        <v>32</v>
      </c>
      <c r="E14" s="8">
        <v>89.76</v>
      </c>
      <c r="F14" s="9">
        <v>69.095</v>
      </c>
      <c r="G14" s="9">
        <v>20.6679</v>
      </c>
      <c r="H14" s="10">
        <v>25285</v>
      </c>
      <c r="I14" s="11">
        <v>2269582</v>
      </c>
    </row>
    <row r="15" x14ac:dyDescent="0.15" spans="1:9">
      <c r="A15" s="7">
        <v>12</v>
      </c>
      <c r="B15" s="8">
        <v>7</v>
      </c>
      <c r="C15" s="8">
        <v>2401</v>
      </c>
      <c r="D15" s="7" t="s">
        <v>32</v>
      </c>
      <c r="E15" s="8">
        <v>89.75</v>
      </c>
      <c r="F15" s="9">
        <v>69.0825</v>
      </c>
      <c r="G15" s="9">
        <v>20.6642</v>
      </c>
      <c r="H15" s="10">
        <v>26885</v>
      </c>
      <c r="I15" s="11">
        <v>2412929</v>
      </c>
    </row>
    <row r="16" x14ac:dyDescent="0.15" spans="1:9">
      <c r="A16" s="7">
        <v>13</v>
      </c>
      <c r="B16" s="8">
        <v>7</v>
      </c>
      <c r="C16" s="8">
        <v>2206</v>
      </c>
      <c r="D16" s="7" t="s">
        <v>32</v>
      </c>
      <c r="E16" s="8">
        <v>89.75</v>
      </c>
      <c r="F16" s="9">
        <v>69.0825</v>
      </c>
      <c r="G16" s="9">
        <v>20.6642</v>
      </c>
      <c r="H16" s="10">
        <v>26685</v>
      </c>
      <c r="I16" s="11">
        <v>2394979</v>
      </c>
    </row>
    <row r="17" x14ac:dyDescent="0.15" spans="1:9">
      <c r="A17" s="7">
        <v>14</v>
      </c>
      <c r="B17" s="8">
        <v>7</v>
      </c>
      <c r="C17" s="8">
        <v>2205</v>
      </c>
      <c r="D17" s="7" t="s">
        <v>32</v>
      </c>
      <c r="E17" s="8">
        <v>89.76</v>
      </c>
      <c r="F17" s="9">
        <v>69.095</v>
      </c>
      <c r="G17" s="9">
        <v>20.6679</v>
      </c>
      <c r="H17" s="10">
        <v>25285</v>
      </c>
      <c r="I17" s="11">
        <v>2269582</v>
      </c>
    </row>
    <row r="18" x14ac:dyDescent="0.15" spans="1:9">
      <c r="A18" s="7">
        <v>15</v>
      </c>
      <c r="B18" s="8">
        <v>7</v>
      </c>
      <c r="C18" s="8">
        <v>2204</v>
      </c>
      <c r="D18" s="7" t="s">
        <v>32</v>
      </c>
      <c r="E18" s="8">
        <v>89.72</v>
      </c>
      <c r="F18" s="9">
        <v>69.06</v>
      </c>
      <c r="G18" s="9">
        <v>20.6575</v>
      </c>
      <c r="H18" s="10">
        <v>25635</v>
      </c>
      <c r="I18" s="11">
        <v>2299972</v>
      </c>
    </row>
    <row r="19" x14ac:dyDescent="0.15" spans="1:9">
      <c r="A19" s="7">
        <v>16</v>
      </c>
      <c r="B19" s="8">
        <v>7</v>
      </c>
      <c r="C19" s="8">
        <v>2203</v>
      </c>
      <c r="D19" s="7" t="s">
        <v>32</v>
      </c>
      <c r="E19" s="8">
        <v>89.72</v>
      </c>
      <c r="F19" s="9">
        <v>69.06</v>
      </c>
      <c r="G19" s="9">
        <v>20.6575</v>
      </c>
      <c r="H19" s="10">
        <v>25735</v>
      </c>
      <c r="I19" s="11">
        <v>2308944</v>
      </c>
    </row>
    <row r="20" x14ac:dyDescent="0.15" spans="1:9">
      <c r="A20" s="7">
        <v>17</v>
      </c>
      <c r="B20" s="8">
        <v>7</v>
      </c>
      <c r="C20" s="8">
        <v>2202</v>
      </c>
      <c r="D20" s="7" t="s">
        <v>32</v>
      </c>
      <c r="E20" s="8">
        <v>89.76</v>
      </c>
      <c r="F20" s="9">
        <v>69.095</v>
      </c>
      <c r="G20" s="9">
        <v>20.6679</v>
      </c>
      <c r="H20" s="10">
        <v>25485</v>
      </c>
      <c r="I20" s="11">
        <v>2287534</v>
      </c>
    </row>
    <row r="21" x14ac:dyDescent="0.15" spans="1:9">
      <c r="A21" s="7">
        <v>18</v>
      </c>
      <c r="B21" s="8">
        <v>7</v>
      </c>
      <c r="C21" s="8">
        <v>2201</v>
      </c>
      <c r="D21" s="7" t="s">
        <v>32</v>
      </c>
      <c r="E21" s="8">
        <v>89.75</v>
      </c>
      <c r="F21" s="9">
        <v>69.0825</v>
      </c>
      <c r="G21" s="9">
        <v>20.6642</v>
      </c>
      <c r="H21" s="10">
        <v>27085</v>
      </c>
      <c r="I21" s="11">
        <v>2430879</v>
      </c>
    </row>
    <row r="22" x14ac:dyDescent="0.15" spans="1:9">
      <c r="A22" s="7">
        <v>19</v>
      </c>
      <c r="B22" s="8">
        <v>7</v>
      </c>
      <c r="C22" s="8">
        <v>2006</v>
      </c>
      <c r="D22" s="7" t="s">
        <v>32</v>
      </c>
      <c r="E22" s="8">
        <v>89.75</v>
      </c>
      <c r="F22" s="9">
        <v>69.0825</v>
      </c>
      <c r="G22" s="9">
        <v>20.6642</v>
      </c>
      <c r="H22" s="10">
        <v>26885</v>
      </c>
      <c r="I22" s="11">
        <v>2412929</v>
      </c>
    </row>
    <row r="23" x14ac:dyDescent="0.15" spans="1:9">
      <c r="A23" s="7">
        <v>20</v>
      </c>
      <c r="B23" s="8">
        <v>7</v>
      </c>
      <c r="C23" s="8">
        <v>2005</v>
      </c>
      <c r="D23" s="7" t="s">
        <v>32</v>
      </c>
      <c r="E23" s="8">
        <v>89.76</v>
      </c>
      <c r="F23" s="9">
        <v>69.095</v>
      </c>
      <c r="G23" s="9">
        <v>20.6679</v>
      </c>
      <c r="H23" s="10">
        <v>25485</v>
      </c>
      <c r="I23" s="11">
        <v>2287534</v>
      </c>
    </row>
    <row r="24" x14ac:dyDescent="0.15" spans="1:9">
      <c r="A24" s="7">
        <v>21</v>
      </c>
      <c r="B24" s="8">
        <v>7</v>
      </c>
      <c r="C24" s="8">
        <v>2004</v>
      </c>
      <c r="D24" s="7" t="s">
        <v>32</v>
      </c>
      <c r="E24" s="8">
        <v>89.72</v>
      </c>
      <c r="F24" s="9">
        <v>69.06</v>
      </c>
      <c r="G24" s="9">
        <v>20.6575</v>
      </c>
      <c r="H24" s="10">
        <v>25835</v>
      </c>
      <c r="I24" s="11">
        <v>2317916</v>
      </c>
    </row>
    <row r="25" x14ac:dyDescent="0.15" spans="1:9">
      <c r="A25" s="7">
        <v>22</v>
      </c>
      <c r="B25" s="8">
        <v>7</v>
      </c>
      <c r="C25" s="8">
        <v>2003</v>
      </c>
      <c r="D25" s="7" t="s">
        <v>32</v>
      </c>
      <c r="E25" s="8">
        <v>89.72</v>
      </c>
      <c r="F25" s="9">
        <v>69.06</v>
      </c>
      <c r="G25" s="9">
        <v>20.6575</v>
      </c>
      <c r="H25" s="10">
        <v>25935</v>
      </c>
      <c r="I25" s="11">
        <v>2326888</v>
      </c>
    </row>
    <row r="26" x14ac:dyDescent="0.15" spans="1:9">
      <c r="A26" s="7">
        <v>23</v>
      </c>
      <c r="B26" s="8">
        <v>7</v>
      </c>
      <c r="C26" s="8">
        <v>2002</v>
      </c>
      <c r="D26" s="7" t="s">
        <v>32</v>
      </c>
      <c r="E26" s="8">
        <v>89.76</v>
      </c>
      <c r="F26" s="9">
        <v>69.095</v>
      </c>
      <c r="G26" s="9">
        <v>20.6679</v>
      </c>
      <c r="H26" s="10">
        <v>25685</v>
      </c>
      <c r="I26" s="11">
        <v>2305486</v>
      </c>
    </row>
    <row r="27" x14ac:dyDescent="0.15" spans="1:9">
      <c r="A27" s="7">
        <v>24</v>
      </c>
      <c r="B27" s="8">
        <v>7</v>
      </c>
      <c r="C27" s="8">
        <v>2001</v>
      </c>
      <c r="D27" s="7" t="s">
        <v>32</v>
      </c>
      <c r="E27" s="8">
        <v>89.75</v>
      </c>
      <c r="F27" s="9">
        <v>69.0825</v>
      </c>
      <c r="G27" s="9">
        <v>20.6642</v>
      </c>
      <c r="H27" s="10">
        <v>27285</v>
      </c>
      <c r="I27" s="11">
        <v>2448829</v>
      </c>
    </row>
    <row r="28" x14ac:dyDescent="0.15" spans="1:9">
      <c r="A28" s="7">
        <v>25</v>
      </c>
      <c r="B28" s="8">
        <v>7</v>
      </c>
      <c r="C28" s="8">
        <v>1806</v>
      </c>
      <c r="D28" s="7" t="s">
        <v>32</v>
      </c>
      <c r="E28" s="8">
        <v>89.75</v>
      </c>
      <c r="F28" s="9">
        <v>69.0825</v>
      </c>
      <c r="G28" s="9">
        <v>20.6642</v>
      </c>
      <c r="H28" s="10">
        <v>26685</v>
      </c>
      <c r="I28" s="11">
        <v>2394979</v>
      </c>
    </row>
    <row r="29" x14ac:dyDescent="0.15" spans="1:9">
      <c r="A29" s="7">
        <v>26</v>
      </c>
      <c r="B29" s="8">
        <v>7</v>
      </c>
      <c r="C29" s="8">
        <v>1805</v>
      </c>
      <c r="D29" s="7" t="s">
        <v>32</v>
      </c>
      <c r="E29" s="8">
        <v>89.76</v>
      </c>
      <c r="F29" s="9">
        <v>69.095</v>
      </c>
      <c r="G29" s="9">
        <v>20.6679</v>
      </c>
      <c r="H29" s="10">
        <v>25285</v>
      </c>
      <c r="I29" s="11">
        <v>2269582</v>
      </c>
    </row>
    <row r="30" x14ac:dyDescent="0.15" spans="1:9">
      <c r="A30" s="7">
        <v>27</v>
      </c>
      <c r="B30" s="8">
        <v>7</v>
      </c>
      <c r="C30" s="8">
        <v>1804</v>
      </c>
      <c r="D30" s="7" t="s">
        <v>32</v>
      </c>
      <c r="E30" s="8">
        <v>89.72</v>
      </c>
      <c r="F30" s="9">
        <v>69.06</v>
      </c>
      <c r="G30" s="9">
        <v>20.6575</v>
      </c>
      <c r="H30" s="10">
        <v>25635</v>
      </c>
      <c r="I30" s="11">
        <v>2299972</v>
      </c>
    </row>
    <row r="31" x14ac:dyDescent="0.15" spans="1:9">
      <c r="A31" s="7">
        <v>28</v>
      </c>
      <c r="B31" s="8">
        <v>7</v>
      </c>
      <c r="C31" s="8">
        <v>1803</v>
      </c>
      <c r="D31" s="7" t="s">
        <v>32</v>
      </c>
      <c r="E31" s="8">
        <v>89.72</v>
      </c>
      <c r="F31" s="9">
        <v>69.06</v>
      </c>
      <c r="G31" s="9">
        <v>20.6575</v>
      </c>
      <c r="H31" s="10">
        <v>25735</v>
      </c>
      <c r="I31" s="11">
        <v>2308944</v>
      </c>
    </row>
    <row r="32" x14ac:dyDescent="0.15" spans="1:9">
      <c r="A32" s="7">
        <v>29</v>
      </c>
      <c r="B32" s="8">
        <v>7</v>
      </c>
      <c r="C32" s="8">
        <v>1802</v>
      </c>
      <c r="D32" s="7" t="s">
        <v>32</v>
      </c>
      <c r="E32" s="8">
        <v>89.76</v>
      </c>
      <c r="F32" s="9">
        <v>69.095</v>
      </c>
      <c r="G32" s="9">
        <v>20.6679</v>
      </c>
      <c r="H32" s="10">
        <v>25485</v>
      </c>
      <c r="I32" s="11">
        <v>2287534</v>
      </c>
    </row>
    <row r="33" x14ac:dyDescent="0.15" spans="1:9">
      <c r="A33" s="7">
        <v>30</v>
      </c>
      <c r="B33" s="8">
        <v>7</v>
      </c>
      <c r="C33" s="8">
        <v>1801</v>
      </c>
      <c r="D33" s="7" t="s">
        <v>32</v>
      </c>
      <c r="E33" s="8">
        <v>89.75</v>
      </c>
      <c r="F33" s="9">
        <v>69.0825</v>
      </c>
      <c r="G33" s="9">
        <v>20.6642</v>
      </c>
      <c r="H33" s="10">
        <v>27085</v>
      </c>
      <c r="I33" s="11">
        <v>2430879</v>
      </c>
    </row>
    <row r="34" x14ac:dyDescent="0.15" spans="1:9">
      <c r="A34" s="7">
        <v>31</v>
      </c>
      <c r="B34" s="8">
        <v>7</v>
      </c>
      <c r="C34" s="8">
        <v>1606</v>
      </c>
      <c r="D34" s="7" t="s">
        <v>32</v>
      </c>
      <c r="E34" s="8">
        <v>89.75</v>
      </c>
      <c r="F34" s="9">
        <v>69.0825</v>
      </c>
      <c r="G34" s="9">
        <v>20.6642</v>
      </c>
      <c r="H34" s="10">
        <v>26935</v>
      </c>
      <c r="I34" s="11">
        <v>2417416</v>
      </c>
    </row>
    <row r="35" x14ac:dyDescent="0.15" spans="1:9">
      <c r="A35" s="7">
        <v>32</v>
      </c>
      <c r="B35" s="8">
        <v>7</v>
      </c>
      <c r="C35" s="8">
        <v>1605</v>
      </c>
      <c r="D35" s="7" t="s">
        <v>32</v>
      </c>
      <c r="E35" s="8">
        <v>89.76</v>
      </c>
      <c r="F35" s="9">
        <v>69.095</v>
      </c>
      <c r="G35" s="9">
        <v>20.6679</v>
      </c>
      <c r="H35" s="10">
        <v>25535</v>
      </c>
      <c r="I35" s="11">
        <v>2292022</v>
      </c>
    </row>
    <row r="36" x14ac:dyDescent="0.15" spans="1:9">
      <c r="A36" s="7">
        <v>33</v>
      </c>
      <c r="B36" s="8">
        <v>7</v>
      </c>
      <c r="C36" s="8">
        <v>1604</v>
      </c>
      <c r="D36" s="7" t="s">
        <v>32</v>
      </c>
      <c r="E36" s="8">
        <v>89.72</v>
      </c>
      <c r="F36" s="9">
        <v>69.06</v>
      </c>
      <c r="G36" s="9">
        <v>20.6575</v>
      </c>
      <c r="H36" s="10">
        <v>25885</v>
      </c>
      <c r="I36" s="11">
        <v>2322402</v>
      </c>
    </row>
    <row r="37" x14ac:dyDescent="0.15" spans="1:9">
      <c r="A37" s="7">
        <v>34</v>
      </c>
      <c r="B37" s="8">
        <v>7</v>
      </c>
      <c r="C37" s="8">
        <v>1603</v>
      </c>
      <c r="D37" s="7" t="s">
        <v>32</v>
      </c>
      <c r="E37" s="8">
        <v>89.72</v>
      </c>
      <c r="F37" s="9">
        <v>69.06</v>
      </c>
      <c r="G37" s="9">
        <v>20.6575</v>
      </c>
      <c r="H37" s="10">
        <v>25985</v>
      </c>
      <c r="I37" s="11">
        <v>2331374</v>
      </c>
    </row>
    <row r="38" x14ac:dyDescent="0.15" spans="1:9">
      <c r="A38" s="7">
        <v>35</v>
      </c>
      <c r="B38" s="8">
        <v>7</v>
      </c>
      <c r="C38" s="8">
        <v>1602</v>
      </c>
      <c r="D38" s="7" t="s">
        <v>32</v>
      </c>
      <c r="E38" s="8">
        <v>89.76</v>
      </c>
      <c r="F38" s="9">
        <v>69.095</v>
      </c>
      <c r="G38" s="9">
        <v>20.6679</v>
      </c>
      <c r="H38" s="10">
        <v>25735</v>
      </c>
      <c r="I38" s="11">
        <v>2309974</v>
      </c>
    </row>
    <row r="39" x14ac:dyDescent="0.15" spans="1:9">
      <c r="A39" s="7">
        <v>36</v>
      </c>
      <c r="B39" s="8">
        <v>7</v>
      </c>
      <c r="C39" s="8">
        <v>1601</v>
      </c>
      <c r="D39" s="7" t="s">
        <v>32</v>
      </c>
      <c r="E39" s="8">
        <v>89.75</v>
      </c>
      <c r="F39" s="9">
        <v>69.0825</v>
      </c>
      <c r="G39" s="9">
        <v>20.6642</v>
      </c>
      <c r="H39" s="10">
        <v>27335</v>
      </c>
      <c r="I39" s="11">
        <v>2453316</v>
      </c>
    </row>
    <row r="40" x14ac:dyDescent="0.15" spans="1:9">
      <c r="A40" s="7">
        <v>37</v>
      </c>
      <c r="B40" s="8">
        <v>7</v>
      </c>
      <c r="C40" s="8">
        <v>1406</v>
      </c>
      <c r="D40" s="7" t="s">
        <v>32</v>
      </c>
      <c r="E40" s="8">
        <v>89.75</v>
      </c>
      <c r="F40" s="9">
        <v>69.0825</v>
      </c>
      <c r="G40" s="9">
        <v>20.6642</v>
      </c>
      <c r="H40" s="10">
        <v>26335</v>
      </c>
      <c r="I40" s="11">
        <v>2363566</v>
      </c>
    </row>
    <row r="41" x14ac:dyDescent="0.15" spans="1:9">
      <c r="A41" s="7">
        <v>38</v>
      </c>
      <c r="B41" s="8">
        <v>7</v>
      </c>
      <c r="C41" s="8">
        <v>1405</v>
      </c>
      <c r="D41" s="7" t="s">
        <v>32</v>
      </c>
      <c r="E41" s="8">
        <v>89.76</v>
      </c>
      <c r="F41" s="9">
        <v>69.095</v>
      </c>
      <c r="G41" s="9">
        <v>20.6679</v>
      </c>
      <c r="H41" s="10">
        <v>24935</v>
      </c>
      <c r="I41" s="11">
        <v>2238166</v>
      </c>
    </row>
    <row r="42" x14ac:dyDescent="0.15" spans="1:9">
      <c r="A42" s="7">
        <v>39</v>
      </c>
      <c r="B42" s="8">
        <v>7</v>
      </c>
      <c r="C42" s="8">
        <v>1404</v>
      </c>
      <c r="D42" s="7" t="s">
        <v>32</v>
      </c>
      <c r="E42" s="8">
        <v>89.72</v>
      </c>
      <c r="F42" s="9">
        <v>69.06</v>
      </c>
      <c r="G42" s="9">
        <v>20.6575</v>
      </c>
      <c r="H42" s="10">
        <v>25285</v>
      </c>
      <c r="I42" s="11">
        <v>2268570</v>
      </c>
    </row>
    <row r="43" x14ac:dyDescent="0.15" spans="1:9">
      <c r="A43" s="7">
        <v>40</v>
      </c>
      <c r="B43" s="8">
        <v>7</v>
      </c>
      <c r="C43" s="8">
        <v>1403</v>
      </c>
      <c r="D43" s="7" t="s">
        <v>32</v>
      </c>
      <c r="E43" s="8">
        <v>89.72</v>
      </c>
      <c r="F43" s="9">
        <v>69.06</v>
      </c>
      <c r="G43" s="9">
        <v>20.6575</v>
      </c>
      <c r="H43" s="10">
        <v>25385</v>
      </c>
      <c r="I43" s="11">
        <v>2277542</v>
      </c>
    </row>
    <row r="44" x14ac:dyDescent="0.15" spans="1:9">
      <c r="A44" s="7">
        <v>41</v>
      </c>
      <c r="B44" s="8">
        <v>7</v>
      </c>
      <c r="C44" s="8">
        <v>1402</v>
      </c>
      <c r="D44" s="7" t="s">
        <v>32</v>
      </c>
      <c r="E44" s="8">
        <v>89.76</v>
      </c>
      <c r="F44" s="9">
        <v>69.095</v>
      </c>
      <c r="G44" s="9">
        <v>20.6679</v>
      </c>
      <c r="H44" s="10">
        <v>25135</v>
      </c>
      <c r="I44" s="11">
        <v>2256118</v>
      </c>
    </row>
    <row r="45" x14ac:dyDescent="0.15" spans="1:9">
      <c r="A45" s="7">
        <v>42</v>
      </c>
      <c r="B45" s="8">
        <v>7</v>
      </c>
      <c r="C45" s="8">
        <v>1401</v>
      </c>
      <c r="D45" s="7" t="s">
        <v>32</v>
      </c>
      <c r="E45" s="8">
        <v>89.75</v>
      </c>
      <c r="F45" s="9">
        <v>69.0825</v>
      </c>
      <c r="G45" s="9">
        <v>20.6642</v>
      </c>
      <c r="H45" s="10">
        <v>26735</v>
      </c>
      <c r="I45" s="11">
        <v>2399466</v>
      </c>
    </row>
    <row r="46" x14ac:dyDescent="0.15" spans="1:9">
      <c r="A46" s="7">
        <v>43</v>
      </c>
      <c r="B46" s="8">
        <v>7</v>
      </c>
      <c r="C46" s="8">
        <v>1206</v>
      </c>
      <c r="D46" s="7" t="s">
        <v>32</v>
      </c>
      <c r="E46" s="8">
        <v>89.75</v>
      </c>
      <c r="F46" s="9">
        <v>69.0825</v>
      </c>
      <c r="G46" s="9">
        <v>20.6642</v>
      </c>
      <c r="H46" s="10">
        <v>26835</v>
      </c>
      <c r="I46" s="11">
        <v>2408441</v>
      </c>
    </row>
    <row r="47" x14ac:dyDescent="0.15" spans="1:9">
      <c r="A47" s="7">
        <v>44</v>
      </c>
      <c r="B47" s="8">
        <v>7</v>
      </c>
      <c r="C47" s="8">
        <v>1205</v>
      </c>
      <c r="D47" s="7" t="s">
        <v>32</v>
      </c>
      <c r="E47" s="8">
        <v>89.76</v>
      </c>
      <c r="F47" s="9">
        <v>69.095</v>
      </c>
      <c r="G47" s="9">
        <v>20.6679</v>
      </c>
      <c r="H47" s="10">
        <v>25435</v>
      </c>
      <c r="I47" s="11">
        <v>2283046</v>
      </c>
    </row>
    <row r="48" x14ac:dyDescent="0.15" spans="1:9">
      <c r="A48" s="7">
        <v>45</v>
      </c>
      <c r="B48" s="8">
        <v>7</v>
      </c>
      <c r="C48" s="8">
        <v>1204</v>
      </c>
      <c r="D48" s="7" t="s">
        <v>32</v>
      </c>
      <c r="E48" s="8">
        <v>89.72</v>
      </c>
      <c r="F48" s="9">
        <v>69.06</v>
      </c>
      <c r="G48" s="9">
        <v>20.6575</v>
      </c>
      <c r="H48" s="10">
        <v>25785</v>
      </c>
      <c r="I48" s="11">
        <v>2313430</v>
      </c>
    </row>
    <row r="49" x14ac:dyDescent="0.15" spans="1:9">
      <c r="A49" s="7">
        <v>46</v>
      </c>
      <c r="B49" s="8">
        <v>7</v>
      </c>
      <c r="C49" s="8">
        <v>1203</v>
      </c>
      <c r="D49" s="7" t="s">
        <v>32</v>
      </c>
      <c r="E49" s="8">
        <v>89.72</v>
      </c>
      <c r="F49" s="9">
        <v>69.06</v>
      </c>
      <c r="G49" s="9">
        <v>20.6575</v>
      </c>
      <c r="H49" s="10">
        <v>25885</v>
      </c>
      <c r="I49" s="11">
        <v>2322402</v>
      </c>
    </row>
    <row r="50" x14ac:dyDescent="0.15" spans="1:9">
      <c r="A50" s="7">
        <v>47</v>
      </c>
      <c r="B50" s="8">
        <v>7</v>
      </c>
      <c r="C50" s="8">
        <v>1202</v>
      </c>
      <c r="D50" s="7" t="s">
        <v>32</v>
      </c>
      <c r="E50" s="8">
        <v>89.76</v>
      </c>
      <c r="F50" s="9">
        <v>69.095</v>
      </c>
      <c r="G50" s="9">
        <v>20.6679</v>
      </c>
      <c r="H50" s="10">
        <v>25635</v>
      </c>
      <c r="I50" s="11">
        <v>2300998</v>
      </c>
    </row>
    <row r="51" x14ac:dyDescent="0.15" spans="1:9">
      <c r="A51" s="7">
        <v>48</v>
      </c>
      <c r="B51" s="8">
        <v>7</v>
      </c>
      <c r="C51" s="8">
        <v>1201</v>
      </c>
      <c r="D51" s="7" t="s">
        <v>32</v>
      </c>
      <c r="E51" s="8">
        <v>89.75</v>
      </c>
      <c r="F51" s="9">
        <v>69.0825</v>
      </c>
      <c r="G51" s="9">
        <v>20.6642</v>
      </c>
      <c r="H51" s="10">
        <v>27235</v>
      </c>
      <c r="I51" s="11">
        <v>2444341</v>
      </c>
    </row>
    <row r="52" x14ac:dyDescent="0.15" spans="1:9">
      <c r="A52" s="7">
        <v>49</v>
      </c>
      <c r="B52" s="8">
        <v>7</v>
      </c>
      <c r="C52" s="8">
        <v>1006</v>
      </c>
      <c r="D52" s="7" t="s">
        <v>32</v>
      </c>
      <c r="E52" s="8">
        <v>89.75</v>
      </c>
      <c r="F52" s="9">
        <v>69.0825</v>
      </c>
      <c r="G52" s="9">
        <v>20.6642</v>
      </c>
      <c r="H52" s="10">
        <v>26635</v>
      </c>
      <c r="I52" s="11">
        <v>2390491</v>
      </c>
    </row>
    <row r="53" x14ac:dyDescent="0.15" spans="1:9">
      <c r="A53" s="7">
        <v>50</v>
      </c>
      <c r="B53" s="8">
        <v>7</v>
      </c>
      <c r="C53" s="8">
        <v>1005</v>
      </c>
      <c r="D53" s="7" t="s">
        <v>32</v>
      </c>
      <c r="E53" s="8">
        <v>89.76</v>
      </c>
      <c r="F53" s="9">
        <v>69.095</v>
      </c>
      <c r="G53" s="9">
        <v>20.6679</v>
      </c>
      <c r="H53" s="10">
        <v>25235</v>
      </c>
      <c r="I53" s="11">
        <v>2265094</v>
      </c>
    </row>
    <row r="54" x14ac:dyDescent="0.15" spans="1:9">
      <c r="A54" s="7">
        <v>51</v>
      </c>
      <c r="B54" s="8">
        <v>7</v>
      </c>
      <c r="C54" s="8">
        <v>1004</v>
      </c>
      <c r="D54" s="7" t="s">
        <v>32</v>
      </c>
      <c r="E54" s="8">
        <v>89.72</v>
      </c>
      <c r="F54" s="9">
        <v>69.06</v>
      </c>
      <c r="G54" s="9">
        <v>20.6575</v>
      </c>
      <c r="H54" s="10">
        <v>25585</v>
      </c>
      <c r="I54" s="11">
        <v>2295486</v>
      </c>
    </row>
    <row r="55" x14ac:dyDescent="0.15" spans="1:9">
      <c r="A55" s="7">
        <v>52</v>
      </c>
      <c r="B55" s="8">
        <v>7</v>
      </c>
      <c r="C55" s="8">
        <v>1003</v>
      </c>
      <c r="D55" s="7" t="s">
        <v>32</v>
      </c>
      <c r="E55" s="8">
        <v>89.72</v>
      </c>
      <c r="F55" s="9">
        <v>69.06</v>
      </c>
      <c r="G55" s="9">
        <v>20.6575</v>
      </c>
      <c r="H55" s="10">
        <v>25685</v>
      </c>
      <c r="I55" s="11">
        <v>2304458</v>
      </c>
    </row>
    <row r="56" x14ac:dyDescent="0.15" spans="1:9">
      <c r="A56" s="7">
        <v>53</v>
      </c>
      <c r="B56" s="8">
        <v>7</v>
      </c>
      <c r="C56" s="8">
        <v>1002</v>
      </c>
      <c r="D56" s="7" t="s">
        <v>32</v>
      </c>
      <c r="E56" s="8">
        <v>89.76</v>
      </c>
      <c r="F56" s="9">
        <v>69.095</v>
      </c>
      <c r="G56" s="9">
        <v>20.6679</v>
      </c>
      <c r="H56" s="10">
        <v>25435</v>
      </c>
      <c r="I56" s="11">
        <v>2283046</v>
      </c>
    </row>
    <row r="57" x14ac:dyDescent="0.15" spans="1:9">
      <c r="A57" s="7">
        <v>54</v>
      </c>
      <c r="B57" s="8">
        <v>7</v>
      </c>
      <c r="C57" s="8">
        <v>1001</v>
      </c>
      <c r="D57" s="7" t="s">
        <v>32</v>
      </c>
      <c r="E57" s="8">
        <v>89.75</v>
      </c>
      <c r="F57" s="9">
        <v>69.0825</v>
      </c>
      <c r="G57" s="9">
        <v>20.6642</v>
      </c>
      <c r="H57" s="10">
        <v>27035</v>
      </c>
      <c r="I57" s="11">
        <v>2426391</v>
      </c>
    </row>
    <row r="58" x14ac:dyDescent="0.15" spans="1:9">
      <c r="A58" s="7">
        <v>55</v>
      </c>
      <c r="B58" s="8">
        <v>7</v>
      </c>
      <c r="C58" s="8">
        <v>806</v>
      </c>
      <c r="D58" s="7" t="s">
        <v>32</v>
      </c>
      <c r="E58" s="8">
        <v>89.75</v>
      </c>
      <c r="F58" s="9">
        <v>69.0825</v>
      </c>
      <c r="G58" s="9">
        <v>20.6642</v>
      </c>
      <c r="H58" s="10">
        <v>26435</v>
      </c>
      <c r="I58" s="11">
        <v>2372541</v>
      </c>
    </row>
    <row r="59" x14ac:dyDescent="0.15" spans="1:9">
      <c r="A59" s="7">
        <v>56</v>
      </c>
      <c r="B59" s="8">
        <v>7</v>
      </c>
      <c r="C59" s="8">
        <v>805</v>
      </c>
      <c r="D59" s="7" t="s">
        <v>32</v>
      </c>
      <c r="E59" s="8">
        <v>89.76</v>
      </c>
      <c r="F59" s="9">
        <v>69.095</v>
      </c>
      <c r="G59" s="9">
        <v>20.6679</v>
      </c>
      <c r="H59" s="10">
        <v>25035</v>
      </c>
      <c r="I59" s="11">
        <v>2247142</v>
      </c>
    </row>
    <row r="60" x14ac:dyDescent="0.15" spans="1:9">
      <c r="A60" s="7">
        <v>57</v>
      </c>
      <c r="B60" s="8">
        <v>7</v>
      </c>
      <c r="C60" s="8">
        <v>804</v>
      </c>
      <c r="D60" s="7" t="s">
        <v>32</v>
      </c>
      <c r="E60" s="8">
        <v>89.72</v>
      </c>
      <c r="F60" s="9">
        <v>69.06</v>
      </c>
      <c r="G60" s="9">
        <v>20.6575</v>
      </c>
      <c r="H60" s="10">
        <v>25385</v>
      </c>
      <c r="I60" s="11">
        <v>2277542</v>
      </c>
    </row>
    <row r="61" x14ac:dyDescent="0.15" spans="1:9">
      <c r="A61" s="7">
        <v>58</v>
      </c>
      <c r="B61" s="8">
        <v>7</v>
      </c>
      <c r="C61" s="8">
        <v>803</v>
      </c>
      <c r="D61" s="7" t="s">
        <v>32</v>
      </c>
      <c r="E61" s="8">
        <v>89.72</v>
      </c>
      <c r="F61" s="9">
        <v>69.06</v>
      </c>
      <c r="G61" s="9">
        <v>20.6575</v>
      </c>
      <c r="H61" s="10">
        <v>25485</v>
      </c>
      <c r="I61" s="11">
        <v>2286514</v>
      </c>
    </row>
    <row r="62" x14ac:dyDescent="0.15" spans="1:9">
      <c r="A62" s="7">
        <v>59</v>
      </c>
      <c r="B62" s="8">
        <v>7</v>
      </c>
      <c r="C62" s="8">
        <v>802</v>
      </c>
      <c r="D62" s="7" t="s">
        <v>32</v>
      </c>
      <c r="E62" s="8">
        <v>89.76</v>
      </c>
      <c r="F62" s="9">
        <v>69.095</v>
      </c>
      <c r="G62" s="9">
        <v>20.6679</v>
      </c>
      <c r="H62" s="10">
        <v>25235</v>
      </c>
      <c r="I62" s="11">
        <v>2265094</v>
      </c>
    </row>
    <row r="63" x14ac:dyDescent="0.15" spans="1:9">
      <c r="A63" s="7">
        <v>60</v>
      </c>
      <c r="B63" s="8">
        <v>7</v>
      </c>
      <c r="C63" s="8">
        <v>801</v>
      </c>
      <c r="D63" s="7" t="s">
        <v>32</v>
      </c>
      <c r="E63" s="8">
        <v>89.75</v>
      </c>
      <c r="F63" s="9">
        <v>69.0825</v>
      </c>
      <c r="G63" s="9">
        <v>20.6642</v>
      </c>
      <c r="H63" s="10">
        <v>26835</v>
      </c>
      <c r="I63" s="11">
        <v>2408441</v>
      </c>
    </row>
    <row r="64" x14ac:dyDescent="0.15" spans="1:9">
      <c r="A64" s="7">
        <v>61</v>
      </c>
      <c r="B64" s="8">
        <v>7</v>
      </c>
      <c r="C64" s="8">
        <v>606</v>
      </c>
      <c r="D64" s="7" t="s">
        <v>32</v>
      </c>
      <c r="E64" s="8">
        <v>89.75</v>
      </c>
      <c r="F64" s="9">
        <v>69.0825</v>
      </c>
      <c r="G64" s="9">
        <v>20.6642</v>
      </c>
      <c r="H64" s="10">
        <v>26235</v>
      </c>
      <c r="I64" s="11">
        <v>2354591</v>
      </c>
    </row>
    <row r="65" x14ac:dyDescent="0.15" spans="1:9">
      <c r="A65" s="7">
        <v>62</v>
      </c>
      <c r="B65" s="8">
        <v>7</v>
      </c>
      <c r="C65" s="8">
        <v>605</v>
      </c>
      <c r="D65" s="7" t="s">
        <v>32</v>
      </c>
      <c r="E65" s="8">
        <v>89.76</v>
      </c>
      <c r="F65" s="9">
        <v>69.095</v>
      </c>
      <c r="G65" s="9">
        <v>20.6679</v>
      </c>
      <c r="H65" s="10">
        <v>24835</v>
      </c>
      <c r="I65" s="11">
        <v>2229190</v>
      </c>
    </row>
    <row r="66" x14ac:dyDescent="0.15" spans="1:9">
      <c r="A66" s="7">
        <v>63</v>
      </c>
      <c r="B66" s="8">
        <v>7</v>
      </c>
      <c r="C66" s="8">
        <v>604</v>
      </c>
      <c r="D66" s="7" t="s">
        <v>32</v>
      </c>
      <c r="E66" s="8">
        <v>89.72</v>
      </c>
      <c r="F66" s="9">
        <v>69.06</v>
      </c>
      <c r="G66" s="9">
        <v>20.6575</v>
      </c>
      <c r="H66" s="10">
        <v>25185</v>
      </c>
      <c r="I66" s="11">
        <v>2259598</v>
      </c>
    </row>
    <row r="67" x14ac:dyDescent="0.15" spans="1:9">
      <c r="A67" s="7">
        <v>64</v>
      </c>
      <c r="B67" s="8">
        <v>7</v>
      </c>
      <c r="C67" s="8">
        <v>603</v>
      </c>
      <c r="D67" s="7" t="s">
        <v>32</v>
      </c>
      <c r="E67" s="8">
        <v>89.72</v>
      </c>
      <c r="F67" s="9">
        <v>69.06</v>
      </c>
      <c r="G67" s="9">
        <v>20.6575</v>
      </c>
      <c r="H67" s="10">
        <v>25285</v>
      </c>
      <c r="I67" s="11">
        <v>2268570</v>
      </c>
    </row>
    <row r="68" x14ac:dyDescent="0.15" spans="1:9">
      <c r="A68" s="7">
        <v>65</v>
      </c>
      <c r="B68" s="8">
        <v>7</v>
      </c>
      <c r="C68" s="8">
        <v>602</v>
      </c>
      <c r="D68" s="7" t="s">
        <v>32</v>
      </c>
      <c r="E68" s="8">
        <v>89.76</v>
      </c>
      <c r="F68" s="9">
        <v>69.095</v>
      </c>
      <c r="G68" s="9">
        <v>20.6679</v>
      </c>
      <c r="H68" s="10">
        <v>25035</v>
      </c>
      <c r="I68" s="11">
        <v>2247142</v>
      </c>
    </row>
    <row r="69" x14ac:dyDescent="0.15" spans="1:9">
      <c r="A69" s="7">
        <v>66</v>
      </c>
      <c r="B69" s="8">
        <v>7</v>
      </c>
      <c r="C69" s="8">
        <v>601</v>
      </c>
      <c r="D69" s="7" t="s">
        <v>32</v>
      </c>
      <c r="E69" s="8">
        <v>89.75</v>
      </c>
      <c r="F69" s="9">
        <v>69.0825</v>
      </c>
      <c r="G69" s="9">
        <v>20.6642</v>
      </c>
      <c r="H69" s="10">
        <v>26635</v>
      </c>
      <c r="I69" s="11">
        <v>2390491</v>
      </c>
    </row>
  </sheetData>
  <mergeCells count="2">
    <mergeCell ref="A1:I1"/>
    <mergeCell ref="A2:I2"/>
  </mergeCells>
  <phoneticPr fontId="0" type="noConversion"/>
  <pageMargins left="0.6999125161508876" right="0.6999125161508876" top="0.7499062639521802" bottom="0.7499062639521802" header="0.2999625102741512" footer="0.2999625102741512"/>
  <pageSetup paperSize="9" orientation="landscape"/>
  <extLst>
    <ext uri="{2D9387EB-5337-4D45-933B-B4D357D02E09}">
      <gutter val="0.0" pos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I91"/>
  <sheetViews>
    <sheetView zoomScaleNormal="100" topLeftCell="A1" workbookViewId="0">
      <selection activeCell="A1" activeCellId="0" sqref="A1:I1"/>
    </sheetView>
  </sheetViews>
  <sheetFormatPr defaultRowHeight="13.5" defaultColWidth="9.000137329101562" x14ac:dyDescent="0.15"/>
  <cols>
    <col min="1" max="3" width="9.0"/>
    <col min="4" max="4" width="17.0" customWidth="1"/>
    <col min="5" max="5" width="13.375" customWidth="1"/>
    <col min="6" max="6" width="12.75" customWidth="1"/>
    <col min="7" max="7" width="11.625" customWidth="1"/>
    <col min="8" max="8" width="15.5" customWidth="1"/>
    <col min="9" max="9" width="13.125" customWidth="1"/>
  </cols>
  <sheetData>
    <row r="1" ht="20.25" customHeight="1" x14ac:dyDescent="0.15" spans="1:9">
      <c r="A1" s="137" t="s">
        <v>0</v>
      </c>
      <c r="B1" s="137"/>
      <c r="C1" s="137"/>
      <c r="D1" s="137"/>
      <c r="E1" s="137"/>
      <c r="F1" s="137"/>
      <c r="G1" s="137"/>
      <c r="H1" s="137"/>
      <c r="I1" s="137"/>
    </row>
    <row r="2" x14ac:dyDescent="0.15" spans="1:9">
      <c r="A2" s="138" t="s">
        <v>72</v>
      </c>
      <c r="B2" s="138"/>
      <c r="C2" s="138"/>
      <c r="D2" s="138"/>
      <c r="E2" s="138"/>
      <c r="F2" s="138"/>
      <c r="G2" s="138"/>
      <c r="H2" s="138"/>
      <c r="I2" s="138"/>
    </row>
    <row r="3" ht="33.0" customHeight="1" x14ac:dyDescent="0.15" spans="1:9">
      <c r="A3" s="4" t="s">
        <v>2</v>
      </c>
      <c r="B3" s="5" t="s">
        <v>3</v>
      </c>
      <c r="C3" s="5" t="s">
        <v>17</v>
      </c>
      <c r="D3" s="5" t="s">
        <v>6</v>
      </c>
      <c r="E3" s="5" t="s">
        <v>26</v>
      </c>
      <c r="F3" s="6" t="s">
        <v>27</v>
      </c>
      <c r="G3" s="6" t="s">
        <v>9</v>
      </c>
      <c r="H3" s="6" t="s">
        <v>28</v>
      </c>
      <c r="I3" s="6" t="s">
        <v>29</v>
      </c>
    </row>
    <row r="4" x14ac:dyDescent="0.15" spans="1:9">
      <c r="A4" s="7">
        <v>1</v>
      </c>
      <c r="B4" s="8">
        <v>8</v>
      </c>
      <c r="C4" s="8">
        <v>2608</v>
      </c>
      <c r="D4" s="7" t="s">
        <v>70</v>
      </c>
      <c r="E4" s="9">
        <v>121.11</v>
      </c>
      <c r="F4" s="9">
        <v>95.3705</v>
      </c>
      <c r="G4" s="9">
        <v>25.736</v>
      </c>
      <c r="H4" s="10">
        <v>26985</v>
      </c>
      <c r="I4" s="11">
        <v>3268153</v>
      </c>
    </row>
    <row r="5" x14ac:dyDescent="0.15" spans="1:9">
      <c r="A5" s="7">
        <v>2</v>
      </c>
      <c r="B5" s="8">
        <v>8</v>
      </c>
      <c r="C5" s="8">
        <v>2607</v>
      </c>
      <c r="D5" s="7" t="s">
        <v>32</v>
      </c>
      <c r="E5" s="9">
        <v>88.61</v>
      </c>
      <c r="F5" s="9">
        <v>69.7825</v>
      </c>
      <c r="G5" s="9">
        <v>18.831</v>
      </c>
      <c r="H5" s="10">
        <v>25285</v>
      </c>
      <c r="I5" s="11">
        <v>2240504</v>
      </c>
    </row>
    <row r="6" x14ac:dyDescent="0.15" spans="1:9">
      <c r="A6" s="7">
        <v>3</v>
      </c>
      <c r="B6" s="8">
        <v>8</v>
      </c>
      <c r="C6" s="8">
        <v>2606</v>
      </c>
      <c r="D6" s="7" t="s">
        <v>32</v>
      </c>
      <c r="E6" s="9">
        <v>88.61</v>
      </c>
      <c r="F6" s="9">
        <v>69.7825</v>
      </c>
      <c r="G6" s="9">
        <v>18.831</v>
      </c>
      <c r="H6" s="10">
        <v>25335</v>
      </c>
      <c r="I6" s="11">
        <v>2244934</v>
      </c>
    </row>
    <row r="7" x14ac:dyDescent="0.15" spans="1:9">
      <c r="A7" s="7">
        <v>4</v>
      </c>
      <c r="B7" s="8">
        <v>8</v>
      </c>
      <c r="C7" s="8">
        <v>2605</v>
      </c>
      <c r="D7" s="7" t="s">
        <v>70</v>
      </c>
      <c r="E7" s="9">
        <v>121.11</v>
      </c>
      <c r="F7" s="9">
        <v>95.3705</v>
      </c>
      <c r="G7" s="9">
        <v>25.736</v>
      </c>
      <c r="H7" s="10">
        <v>26385</v>
      </c>
      <c r="I7" s="11">
        <v>3195487</v>
      </c>
    </row>
    <row r="8" x14ac:dyDescent="0.15" spans="1:9">
      <c r="A8" s="7">
        <v>5</v>
      </c>
      <c r="B8" s="8">
        <v>8</v>
      </c>
      <c r="C8" s="8">
        <v>2604</v>
      </c>
      <c r="D8" s="7" t="s">
        <v>70</v>
      </c>
      <c r="E8" s="9">
        <v>121.36</v>
      </c>
      <c r="F8" s="9">
        <v>95.3705</v>
      </c>
      <c r="G8" s="9">
        <v>25.9882</v>
      </c>
      <c r="H8" s="10">
        <v>26435</v>
      </c>
      <c r="I8" s="11">
        <v>3208152</v>
      </c>
    </row>
    <row r="9" x14ac:dyDescent="0.15" spans="1:9">
      <c r="A9" s="7">
        <v>6</v>
      </c>
      <c r="B9" s="8">
        <v>8</v>
      </c>
      <c r="C9" s="8">
        <v>2603</v>
      </c>
      <c r="D9" s="7" t="s">
        <v>32</v>
      </c>
      <c r="E9" s="9">
        <v>88.8</v>
      </c>
      <c r="F9" s="9">
        <v>69.7825</v>
      </c>
      <c r="G9" s="9">
        <v>19.0155</v>
      </c>
      <c r="H9" s="10">
        <v>25335</v>
      </c>
      <c r="I9" s="11">
        <v>2249748</v>
      </c>
    </row>
    <row r="10" x14ac:dyDescent="0.15" spans="1:9">
      <c r="A10" s="7">
        <v>7</v>
      </c>
      <c r="B10" s="8">
        <v>8</v>
      </c>
      <c r="C10" s="8">
        <v>2602</v>
      </c>
      <c r="D10" s="7" t="s">
        <v>32</v>
      </c>
      <c r="E10" s="9">
        <v>88.8</v>
      </c>
      <c r="F10" s="9">
        <v>69.7825</v>
      </c>
      <c r="G10" s="9">
        <v>19.0155</v>
      </c>
      <c r="H10" s="10">
        <v>25385</v>
      </c>
      <c r="I10" s="11">
        <v>2254188</v>
      </c>
    </row>
    <row r="11" x14ac:dyDescent="0.15" spans="1:9">
      <c r="A11" s="7">
        <v>8</v>
      </c>
      <c r="B11" s="8">
        <v>8</v>
      </c>
      <c r="C11" s="8">
        <v>2601</v>
      </c>
      <c r="D11" s="7" t="s">
        <v>70</v>
      </c>
      <c r="E11" s="9">
        <v>121.36</v>
      </c>
      <c r="F11" s="9">
        <v>95.3705</v>
      </c>
      <c r="G11" s="9">
        <v>25.9882</v>
      </c>
      <c r="H11" s="10">
        <v>27185</v>
      </c>
      <c r="I11" s="11">
        <v>3299172</v>
      </c>
    </row>
    <row r="12" x14ac:dyDescent="0.15" spans="1:9">
      <c r="A12" s="7">
        <v>9</v>
      </c>
      <c r="B12" s="8">
        <v>8</v>
      </c>
      <c r="C12" s="8">
        <v>2408</v>
      </c>
      <c r="D12" s="7" t="s">
        <v>70</v>
      </c>
      <c r="E12" s="9">
        <v>121.11</v>
      </c>
      <c r="F12" s="9">
        <v>95.3705</v>
      </c>
      <c r="G12" s="9">
        <v>25.736</v>
      </c>
      <c r="H12" s="10">
        <v>27185</v>
      </c>
      <c r="I12" s="11">
        <v>3292375</v>
      </c>
    </row>
    <row r="13" x14ac:dyDescent="0.15" spans="1:9">
      <c r="A13" s="7">
        <v>10</v>
      </c>
      <c r="B13" s="8">
        <v>8</v>
      </c>
      <c r="C13" s="8">
        <v>2407</v>
      </c>
      <c r="D13" s="7" t="s">
        <v>32</v>
      </c>
      <c r="E13" s="9">
        <v>88.61</v>
      </c>
      <c r="F13" s="9">
        <v>69.7825</v>
      </c>
      <c r="G13" s="9">
        <v>18.831</v>
      </c>
      <c r="H13" s="10">
        <v>25485</v>
      </c>
      <c r="I13" s="11">
        <v>2258226</v>
      </c>
    </row>
    <row r="14" x14ac:dyDescent="0.15" spans="1:9">
      <c r="A14" s="7">
        <v>11</v>
      </c>
      <c r="B14" s="8">
        <v>8</v>
      </c>
      <c r="C14" s="8">
        <v>2406</v>
      </c>
      <c r="D14" s="7" t="s">
        <v>32</v>
      </c>
      <c r="E14" s="9">
        <v>88.61</v>
      </c>
      <c r="F14" s="9">
        <v>69.7825</v>
      </c>
      <c r="G14" s="9">
        <v>18.831</v>
      </c>
      <c r="H14" s="10">
        <v>25535</v>
      </c>
      <c r="I14" s="11">
        <v>2262656</v>
      </c>
    </row>
    <row r="15" x14ac:dyDescent="0.15" spans="1:9">
      <c r="A15" s="7">
        <v>12</v>
      </c>
      <c r="B15" s="8">
        <v>8</v>
      </c>
      <c r="C15" s="8">
        <v>2405</v>
      </c>
      <c r="D15" s="7" t="s">
        <v>70</v>
      </c>
      <c r="E15" s="9">
        <v>121.11</v>
      </c>
      <c r="F15" s="9">
        <v>95.3705</v>
      </c>
      <c r="G15" s="9">
        <v>25.736</v>
      </c>
      <c r="H15" s="10">
        <v>26585</v>
      </c>
      <c r="I15" s="11">
        <v>3219709</v>
      </c>
    </row>
    <row r="16" x14ac:dyDescent="0.15" spans="1:9">
      <c r="A16" s="7">
        <v>13</v>
      </c>
      <c r="B16" s="8">
        <v>8</v>
      </c>
      <c r="C16" s="8">
        <v>2404</v>
      </c>
      <c r="D16" s="7" t="s">
        <v>70</v>
      </c>
      <c r="E16" s="9">
        <v>121.36</v>
      </c>
      <c r="F16" s="9">
        <v>95.3705</v>
      </c>
      <c r="G16" s="9">
        <v>25.9882</v>
      </c>
      <c r="H16" s="10">
        <v>26635</v>
      </c>
      <c r="I16" s="11">
        <v>3232424</v>
      </c>
    </row>
    <row r="17" x14ac:dyDescent="0.15" spans="1:9">
      <c r="A17" s="7">
        <v>14</v>
      </c>
      <c r="B17" s="8">
        <v>8</v>
      </c>
      <c r="C17" s="8">
        <v>2403</v>
      </c>
      <c r="D17" s="7" t="s">
        <v>32</v>
      </c>
      <c r="E17" s="9">
        <v>88.8</v>
      </c>
      <c r="F17" s="9">
        <v>69.7825</v>
      </c>
      <c r="G17" s="9">
        <v>19.0155</v>
      </c>
      <c r="H17" s="10">
        <v>25535</v>
      </c>
      <c r="I17" s="11">
        <v>2267508</v>
      </c>
    </row>
    <row r="18" x14ac:dyDescent="0.15" spans="1:9">
      <c r="A18" s="7">
        <v>15</v>
      </c>
      <c r="B18" s="8">
        <v>8</v>
      </c>
      <c r="C18" s="8">
        <v>2402</v>
      </c>
      <c r="D18" s="7" t="s">
        <v>32</v>
      </c>
      <c r="E18" s="9">
        <v>88.8</v>
      </c>
      <c r="F18" s="9">
        <v>69.7825</v>
      </c>
      <c r="G18" s="9">
        <v>19.0155</v>
      </c>
      <c r="H18" s="10">
        <v>25585</v>
      </c>
      <c r="I18" s="11">
        <v>2271948</v>
      </c>
    </row>
    <row r="19" x14ac:dyDescent="0.15" spans="1:9">
      <c r="A19" s="7">
        <v>16</v>
      </c>
      <c r="B19" s="8">
        <v>8</v>
      </c>
      <c r="C19" s="8">
        <v>2401</v>
      </c>
      <c r="D19" s="7" t="s">
        <v>70</v>
      </c>
      <c r="E19" s="9">
        <v>121.36</v>
      </c>
      <c r="F19" s="9">
        <v>95.3705</v>
      </c>
      <c r="G19" s="9">
        <v>25.9882</v>
      </c>
      <c r="H19" s="10">
        <v>27385</v>
      </c>
      <c r="I19" s="11">
        <v>3323444</v>
      </c>
    </row>
    <row r="20" x14ac:dyDescent="0.15" spans="1:9">
      <c r="A20" s="7">
        <v>17</v>
      </c>
      <c r="B20" s="8">
        <v>8</v>
      </c>
      <c r="C20" s="8">
        <v>2208</v>
      </c>
      <c r="D20" s="7" t="s">
        <v>70</v>
      </c>
      <c r="E20" s="9">
        <v>121.11</v>
      </c>
      <c r="F20" s="9">
        <v>95.3705</v>
      </c>
      <c r="G20" s="9">
        <v>25.736</v>
      </c>
      <c r="H20" s="10">
        <v>27385</v>
      </c>
      <c r="I20" s="11">
        <v>3316597</v>
      </c>
    </row>
    <row r="21" x14ac:dyDescent="0.15" spans="1:9">
      <c r="A21" s="7">
        <v>18</v>
      </c>
      <c r="B21" s="8">
        <v>8</v>
      </c>
      <c r="C21" s="8">
        <v>2207</v>
      </c>
      <c r="D21" s="7" t="s">
        <v>32</v>
      </c>
      <c r="E21" s="9">
        <v>88.61</v>
      </c>
      <c r="F21" s="9">
        <v>69.7825</v>
      </c>
      <c r="G21" s="9">
        <v>18.831</v>
      </c>
      <c r="H21" s="10">
        <v>25685</v>
      </c>
      <c r="I21" s="11">
        <v>2275948</v>
      </c>
    </row>
    <row r="22" x14ac:dyDescent="0.15" spans="1:9">
      <c r="A22" s="7">
        <v>19</v>
      </c>
      <c r="B22" s="8">
        <v>8</v>
      </c>
      <c r="C22" s="8">
        <v>2206</v>
      </c>
      <c r="D22" s="7" t="s">
        <v>32</v>
      </c>
      <c r="E22" s="9">
        <v>88.61</v>
      </c>
      <c r="F22" s="9">
        <v>69.7825</v>
      </c>
      <c r="G22" s="9">
        <v>18.831</v>
      </c>
      <c r="H22" s="10">
        <v>25735</v>
      </c>
      <c r="I22" s="11">
        <v>2280378</v>
      </c>
    </row>
    <row r="23" x14ac:dyDescent="0.15" spans="1:9">
      <c r="A23" s="7">
        <v>20</v>
      </c>
      <c r="B23" s="8">
        <v>8</v>
      </c>
      <c r="C23" s="8">
        <v>2205</v>
      </c>
      <c r="D23" s="7" t="s">
        <v>70</v>
      </c>
      <c r="E23" s="9">
        <v>121.11</v>
      </c>
      <c r="F23" s="9">
        <v>95.3705</v>
      </c>
      <c r="G23" s="9">
        <v>25.736</v>
      </c>
      <c r="H23" s="10">
        <v>26785</v>
      </c>
      <c r="I23" s="11">
        <v>3243931</v>
      </c>
    </row>
    <row r="24" x14ac:dyDescent="0.15" spans="1:9">
      <c r="A24" s="7">
        <v>21</v>
      </c>
      <c r="B24" s="8">
        <v>8</v>
      </c>
      <c r="C24" s="8">
        <v>2204</v>
      </c>
      <c r="D24" s="7" t="s">
        <v>70</v>
      </c>
      <c r="E24" s="9">
        <v>121.36</v>
      </c>
      <c r="F24" s="9">
        <v>95.3705</v>
      </c>
      <c r="G24" s="9">
        <v>25.9882</v>
      </c>
      <c r="H24" s="10">
        <v>26835</v>
      </c>
      <c r="I24" s="11">
        <v>3256696</v>
      </c>
    </row>
    <row r="25" x14ac:dyDescent="0.15" spans="1:9">
      <c r="A25" s="7">
        <v>22</v>
      </c>
      <c r="B25" s="8">
        <v>8</v>
      </c>
      <c r="C25" s="8">
        <v>2203</v>
      </c>
      <c r="D25" s="7" t="s">
        <v>32</v>
      </c>
      <c r="E25" s="9">
        <v>88.8</v>
      </c>
      <c r="F25" s="9">
        <v>69.7825</v>
      </c>
      <c r="G25" s="9">
        <v>19.0155</v>
      </c>
      <c r="H25" s="10">
        <v>25735</v>
      </c>
      <c r="I25" s="11">
        <v>2285268</v>
      </c>
    </row>
    <row r="26" x14ac:dyDescent="0.15" spans="1:9">
      <c r="A26" s="7">
        <v>23</v>
      </c>
      <c r="B26" s="8">
        <v>8</v>
      </c>
      <c r="C26" s="8">
        <v>2202</v>
      </c>
      <c r="D26" s="7" t="s">
        <v>32</v>
      </c>
      <c r="E26" s="9">
        <v>88.8</v>
      </c>
      <c r="F26" s="9">
        <v>69.7825</v>
      </c>
      <c r="G26" s="9">
        <v>19.0155</v>
      </c>
      <c r="H26" s="10">
        <v>25785</v>
      </c>
      <c r="I26" s="11">
        <v>2289708</v>
      </c>
    </row>
    <row r="27" x14ac:dyDescent="0.15" spans="1:9">
      <c r="A27" s="7">
        <v>24</v>
      </c>
      <c r="B27" s="8">
        <v>8</v>
      </c>
      <c r="C27" s="8">
        <v>2201</v>
      </c>
      <c r="D27" s="7" t="s">
        <v>70</v>
      </c>
      <c r="E27" s="9">
        <v>121.36</v>
      </c>
      <c r="F27" s="9">
        <v>95.3705</v>
      </c>
      <c r="G27" s="9">
        <v>25.9882</v>
      </c>
      <c r="H27" s="10">
        <v>27585</v>
      </c>
      <c r="I27" s="11">
        <v>3347716</v>
      </c>
    </row>
    <row r="28" x14ac:dyDescent="0.15" spans="1:9">
      <c r="A28" s="7">
        <v>25</v>
      </c>
      <c r="B28" s="8">
        <v>8</v>
      </c>
      <c r="C28" s="8">
        <v>2008</v>
      </c>
      <c r="D28" s="7" t="s">
        <v>70</v>
      </c>
      <c r="E28" s="9">
        <v>121.11</v>
      </c>
      <c r="F28" s="9">
        <v>95.3705</v>
      </c>
      <c r="G28" s="9">
        <v>25.736</v>
      </c>
      <c r="H28" s="10">
        <v>27585</v>
      </c>
      <c r="I28" s="11">
        <v>3340819</v>
      </c>
    </row>
    <row r="29" x14ac:dyDescent="0.15" spans="1:9">
      <c r="A29" s="7">
        <v>26</v>
      </c>
      <c r="B29" s="8">
        <v>8</v>
      </c>
      <c r="C29" s="8">
        <v>2007</v>
      </c>
      <c r="D29" s="7" t="s">
        <v>32</v>
      </c>
      <c r="E29" s="9">
        <v>88.61</v>
      </c>
      <c r="F29" s="9">
        <v>69.7825</v>
      </c>
      <c r="G29" s="9">
        <v>18.831</v>
      </c>
      <c r="H29" s="10">
        <v>25885</v>
      </c>
      <c r="I29" s="11">
        <v>2293670</v>
      </c>
    </row>
    <row r="30" x14ac:dyDescent="0.15" spans="1:9">
      <c r="A30" s="7">
        <v>27</v>
      </c>
      <c r="B30" s="8">
        <v>8</v>
      </c>
      <c r="C30" s="8">
        <v>2006</v>
      </c>
      <c r="D30" s="7" t="s">
        <v>32</v>
      </c>
      <c r="E30" s="9">
        <v>88.61</v>
      </c>
      <c r="F30" s="9">
        <v>69.7825</v>
      </c>
      <c r="G30" s="9">
        <v>18.831</v>
      </c>
      <c r="H30" s="10">
        <v>25935</v>
      </c>
      <c r="I30" s="11">
        <v>2298100</v>
      </c>
    </row>
    <row r="31" x14ac:dyDescent="0.15" spans="1:9">
      <c r="A31" s="7">
        <v>28</v>
      </c>
      <c r="B31" s="8">
        <v>8</v>
      </c>
      <c r="C31" s="8">
        <v>2005</v>
      </c>
      <c r="D31" s="7" t="s">
        <v>70</v>
      </c>
      <c r="E31" s="9">
        <v>121.11</v>
      </c>
      <c r="F31" s="9">
        <v>95.3705</v>
      </c>
      <c r="G31" s="9">
        <v>25.736</v>
      </c>
      <c r="H31" s="10">
        <v>26985</v>
      </c>
      <c r="I31" s="11">
        <v>3268153</v>
      </c>
    </row>
    <row r="32" x14ac:dyDescent="0.15" spans="1:9">
      <c r="A32" s="7">
        <v>29</v>
      </c>
      <c r="B32" s="8">
        <v>8</v>
      </c>
      <c r="C32" s="8">
        <v>2004</v>
      </c>
      <c r="D32" s="7" t="s">
        <v>70</v>
      </c>
      <c r="E32" s="9">
        <v>121.36</v>
      </c>
      <c r="F32" s="9">
        <v>95.3705</v>
      </c>
      <c r="G32" s="9">
        <v>25.9882</v>
      </c>
      <c r="H32" s="10">
        <v>27035</v>
      </c>
      <c r="I32" s="11">
        <v>3280968</v>
      </c>
    </row>
    <row r="33" x14ac:dyDescent="0.15" spans="1:9">
      <c r="A33" s="7">
        <v>30</v>
      </c>
      <c r="B33" s="8">
        <v>8</v>
      </c>
      <c r="C33" s="8">
        <v>2003</v>
      </c>
      <c r="D33" s="7" t="s">
        <v>32</v>
      </c>
      <c r="E33" s="9">
        <v>88.8</v>
      </c>
      <c r="F33" s="9">
        <v>69.7825</v>
      </c>
      <c r="G33" s="9">
        <v>19.0155</v>
      </c>
      <c r="H33" s="10">
        <v>25935</v>
      </c>
      <c r="I33" s="11">
        <v>2303028</v>
      </c>
    </row>
    <row r="34" x14ac:dyDescent="0.15" spans="1:9">
      <c r="A34" s="7">
        <v>31</v>
      </c>
      <c r="B34" s="8">
        <v>8</v>
      </c>
      <c r="C34" s="8">
        <v>2002</v>
      </c>
      <c r="D34" s="7" t="s">
        <v>32</v>
      </c>
      <c r="E34" s="9">
        <v>88.8</v>
      </c>
      <c r="F34" s="9">
        <v>69.7825</v>
      </c>
      <c r="G34" s="9">
        <v>19.0155</v>
      </c>
      <c r="H34" s="10">
        <v>25985</v>
      </c>
      <c r="I34" s="11">
        <v>2307468</v>
      </c>
    </row>
    <row r="35" x14ac:dyDescent="0.15" spans="1:9">
      <c r="A35" s="7">
        <v>32</v>
      </c>
      <c r="B35" s="8">
        <v>8</v>
      </c>
      <c r="C35" s="8">
        <v>2001</v>
      </c>
      <c r="D35" s="7" t="s">
        <v>70</v>
      </c>
      <c r="E35" s="9">
        <v>121.36</v>
      </c>
      <c r="F35" s="9">
        <v>95.3705</v>
      </c>
      <c r="G35" s="9">
        <v>25.9882</v>
      </c>
      <c r="H35" s="10">
        <v>27785</v>
      </c>
      <c r="I35" s="11">
        <v>3371988</v>
      </c>
    </row>
    <row r="36" x14ac:dyDescent="0.15" spans="1:9">
      <c r="A36" s="7">
        <v>33</v>
      </c>
      <c r="B36" s="8">
        <v>8</v>
      </c>
      <c r="C36" s="8">
        <v>1808</v>
      </c>
      <c r="D36" s="7" t="s">
        <v>70</v>
      </c>
      <c r="E36" s="9">
        <v>121.11</v>
      </c>
      <c r="F36" s="9">
        <v>95.3705</v>
      </c>
      <c r="G36" s="9">
        <v>25.736</v>
      </c>
      <c r="H36" s="10">
        <v>27385</v>
      </c>
      <c r="I36" s="11">
        <v>3316597</v>
      </c>
    </row>
    <row r="37" x14ac:dyDescent="0.15" spans="1:9">
      <c r="A37" s="7">
        <v>34</v>
      </c>
      <c r="B37" s="8">
        <v>8</v>
      </c>
      <c r="C37" s="8">
        <v>1807</v>
      </c>
      <c r="D37" s="7" t="s">
        <v>32</v>
      </c>
      <c r="E37" s="9">
        <v>88.61</v>
      </c>
      <c r="F37" s="9">
        <v>69.7825</v>
      </c>
      <c r="G37" s="9">
        <v>18.831</v>
      </c>
      <c r="H37" s="10">
        <v>25685</v>
      </c>
      <c r="I37" s="11">
        <v>2275948</v>
      </c>
    </row>
    <row r="38" x14ac:dyDescent="0.15" spans="1:9">
      <c r="A38" s="7">
        <v>35</v>
      </c>
      <c r="B38" s="8">
        <v>8</v>
      </c>
      <c r="C38" s="8">
        <v>1806</v>
      </c>
      <c r="D38" s="7" t="s">
        <v>32</v>
      </c>
      <c r="E38" s="9">
        <v>88.61</v>
      </c>
      <c r="F38" s="9">
        <v>69.7825</v>
      </c>
      <c r="G38" s="9">
        <v>18.831</v>
      </c>
      <c r="H38" s="10">
        <v>25735</v>
      </c>
      <c r="I38" s="11">
        <v>2280378</v>
      </c>
    </row>
    <row r="39" x14ac:dyDescent="0.15" spans="1:9">
      <c r="A39" s="7">
        <v>36</v>
      </c>
      <c r="B39" s="8">
        <v>8</v>
      </c>
      <c r="C39" s="8">
        <v>1805</v>
      </c>
      <c r="D39" s="7" t="s">
        <v>70</v>
      </c>
      <c r="E39" s="9">
        <v>121.11</v>
      </c>
      <c r="F39" s="9">
        <v>95.3705</v>
      </c>
      <c r="G39" s="9">
        <v>25.736</v>
      </c>
      <c r="H39" s="10">
        <v>26785</v>
      </c>
      <c r="I39" s="11">
        <v>3243931</v>
      </c>
    </row>
    <row r="40" x14ac:dyDescent="0.15" spans="1:9">
      <c r="A40" s="7">
        <v>37</v>
      </c>
      <c r="B40" s="8">
        <v>8</v>
      </c>
      <c r="C40" s="8">
        <v>1804</v>
      </c>
      <c r="D40" s="7" t="s">
        <v>70</v>
      </c>
      <c r="E40" s="9">
        <v>121.36</v>
      </c>
      <c r="F40" s="9">
        <v>95.3705</v>
      </c>
      <c r="G40" s="9">
        <v>25.9882</v>
      </c>
      <c r="H40" s="10">
        <v>26835</v>
      </c>
      <c r="I40" s="11">
        <v>3256696</v>
      </c>
    </row>
    <row r="41" x14ac:dyDescent="0.15" spans="1:9">
      <c r="A41" s="7">
        <v>38</v>
      </c>
      <c r="B41" s="8">
        <v>8</v>
      </c>
      <c r="C41" s="8">
        <v>1803</v>
      </c>
      <c r="D41" s="7" t="s">
        <v>32</v>
      </c>
      <c r="E41" s="9">
        <v>88.8</v>
      </c>
      <c r="F41" s="9">
        <v>69.7825</v>
      </c>
      <c r="G41" s="9">
        <v>19.0155</v>
      </c>
      <c r="H41" s="10">
        <v>25735</v>
      </c>
      <c r="I41" s="11">
        <v>2285268</v>
      </c>
    </row>
    <row r="42" x14ac:dyDescent="0.15" spans="1:9">
      <c r="A42" s="7">
        <v>39</v>
      </c>
      <c r="B42" s="8">
        <v>8</v>
      </c>
      <c r="C42" s="8">
        <v>1802</v>
      </c>
      <c r="D42" s="7" t="s">
        <v>32</v>
      </c>
      <c r="E42" s="9">
        <v>88.8</v>
      </c>
      <c r="F42" s="9">
        <v>69.7825</v>
      </c>
      <c r="G42" s="9">
        <v>19.0155</v>
      </c>
      <c r="H42" s="10">
        <v>25785</v>
      </c>
      <c r="I42" s="11">
        <v>2289708</v>
      </c>
    </row>
    <row r="43" x14ac:dyDescent="0.15" spans="1:9">
      <c r="A43" s="7">
        <v>40</v>
      </c>
      <c r="B43" s="8">
        <v>8</v>
      </c>
      <c r="C43" s="8">
        <v>1801</v>
      </c>
      <c r="D43" s="7" t="s">
        <v>70</v>
      </c>
      <c r="E43" s="9">
        <v>121.36</v>
      </c>
      <c r="F43" s="9">
        <v>95.3705</v>
      </c>
      <c r="G43" s="9">
        <v>25.9882</v>
      </c>
      <c r="H43" s="10">
        <v>27585</v>
      </c>
      <c r="I43" s="11">
        <v>3347716</v>
      </c>
    </row>
    <row r="44" x14ac:dyDescent="0.15" spans="1:9">
      <c r="A44" s="7">
        <v>41</v>
      </c>
      <c r="B44" s="8">
        <v>8</v>
      </c>
      <c r="C44" s="8">
        <v>1608</v>
      </c>
      <c r="D44" s="7" t="s">
        <v>70</v>
      </c>
      <c r="E44" s="9">
        <v>121.11</v>
      </c>
      <c r="F44" s="9">
        <v>95.3705</v>
      </c>
      <c r="G44" s="9">
        <v>25.736</v>
      </c>
      <c r="H44" s="10">
        <v>27635</v>
      </c>
      <c r="I44" s="11">
        <v>3346875</v>
      </c>
    </row>
    <row r="45" x14ac:dyDescent="0.15" spans="1:9">
      <c r="A45" s="7">
        <v>42</v>
      </c>
      <c r="B45" s="8">
        <v>8</v>
      </c>
      <c r="C45" s="8">
        <v>1607</v>
      </c>
      <c r="D45" s="7" t="s">
        <v>32</v>
      </c>
      <c r="E45" s="9">
        <v>88.61</v>
      </c>
      <c r="F45" s="9">
        <v>69.7825</v>
      </c>
      <c r="G45" s="9">
        <v>18.831</v>
      </c>
      <c r="H45" s="10">
        <v>25935</v>
      </c>
      <c r="I45" s="11">
        <v>2298100</v>
      </c>
    </row>
    <row r="46" x14ac:dyDescent="0.15" spans="1:9">
      <c r="A46" s="7">
        <v>43</v>
      </c>
      <c r="B46" s="8">
        <v>8</v>
      </c>
      <c r="C46" s="8">
        <v>1606</v>
      </c>
      <c r="D46" s="7" t="s">
        <v>32</v>
      </c>
      <c r="E46" s="9">
        <v>88.61</v>
      </c>
      <c r="F46" s="9">
        <v>69.7825</v>
      </c>
      <c r="G46" s="9">
        <v>18.831</v>
      </c>
      <c r="H46" s="10">
        <v>25985</v>
      </c>
      <c r="I46" s="11">
        <v>2302531</v>
      </c>
    </row>
    <row r="47" x14ac:dyDescent="0.15" spans="1:9">
      <c r="A47" s="7">
        <v>44</v>
      </c>
      <c r="B47" s="8">
        <v>8</v>
      </c>
      <c r="C47" s="8">
        <v>1605</v>
      </c>
      <c r="D47" s="7" t="s">
        <v>70</v>
      </c>
      <c r="E47" s="9">
        <v>121.11</v>
      </c>
      <c r="F47" s="9">
        <v>95.3705</v>
      </c>
      <c r="G47" s="9">
        <v>25.736</v>
      </c>
      <c r="H47" s="10">
        <v>27035</v>
      </c>
      <c r="I47" s="11">
        <v>3274209</v>
      </c>
    </row>
    <row r="48" x14ac:dyDescent="0.15" spans="1:9">
      <c r="A48" s="7">
        <v>45</v>
      </c>
      <c r="B48" s="8">
        <v>8</v>
      </c>
      <c r="C48" s="8">
        <v>1604</v>
      </c>
      <c r="D48" s="7" t="s">
        <v>70</v>
      </c>
      <c r="E48" s="9">
        <v>121.36</v>
      </c>
      <c r="F48" s="9">
        <v>95.3705</v>
      </c>
      <c r="G48" s="9">
        <v>25.9882</v>
      </c>
      <c r="H48" s="10">
        <v>27085</v>
      </c>
      <c r="I48" s="11">
        <v>3287036</v>
      </c>
    </row>
    <row r="49" x14ac:dyDescent="0.15" spans="1:9">
      <c r="A49" s="7">
        <v>46</v>
      </c>
      <c r="B49" s="8">
        <v>8</v>
      </c>
      <c r="C49" s="8">
        <v>1603</v>
      </c>
      <c r="D49" s="7" t="s">
        <v>32</v>
      </c>
      <c r="E49" s="9">
        <v>88.8</v>
      </c>
      <c r="F49" s="9">
        <v>69.7825</v>
      </c>
      <c r="G49" s="9">
        <v>19.0155</v>
      </c>
      <c r="H49" s="10">
        <v>25985</v>
      </c>
      <c r="I49" s="11">
        <v>2307468</v>
      </c>
    </row>
    <row r="50" x14ac:dyDescent="0.15" spans="1:9">
      <c r="A50" s="7">
        <v>47</v>
      </c>
      <c r="B50" s="8">
        <v>8</v>
      </c>
      <c r="C50" s="8">
        <v>1602</v>
      </c>
      <c r="D50" s="7" t="s">
        <v>32</v>
      </c>
      <c r="E50" s="9">
        <v>88.8</v>
      </c>
      <c r="F50" s="9">
        <v>69.7825</v>
      </c>
      <c r="G50" s="9">
        <v>19.0155</v>
      </c>
      <c r="H50" s="10">
        <v>26035</v>
      </c>
      <c r="I50" s="11">
        <v>2311908</v>
      </c>
    </row>
    <row r="51" x14ac:dyDescent="0.15" spans="1:9">
      <c r="A51" s="7">
        <v>48</v>
      </c>
      <c r="B51" s="8">
        <v>8</v>
      </c>
      <c r="C51" s="8">
        <v>1601</v>
      </c>
      <c r="D51" s="7" t="s">
        <v>70</v>
      </c>
      <c r="E51" s="9">
        <v>121.36</v>
      </c>
      <c r="F51" s="9">
        <v>95.3705</v>
      </c>
      <c r="G51" s="9">
        <v>25.9882</v>
      </c>
      <c r="H51" s="10">
        <v>27835</v>
      </c>
      <c r="I51" s="11">
        <v>3378056</v>
      </c>
    </row>
    <row r="52" x14ac:dyDescent="0.15" spans="1:9">
      <c r="A52" s="7">
        <v>49</v>
      </c>
      <c r="B52" s="8">
        <v>8</v>
      </c>
      <c r="C52" s="8">
        <v>1408</v>
      </c>
      <c r="D52" s="7" t="s">
        <v>70</v>
      </c>
      <c r="E52" s="9">
        <v>121.11</v>
      </c>
      <c r="F52" s="9">
        <v>95.3705</v>
      </c>
      <c r="G52" s="9">
        <v>25.736</v>
      </c>
      <c r="H52" s="10">
        <v>27035</v>
      </c>
      <c r="I52" s="11">
        <v>3274209</v>
      </c>
    </row>
    <row r="53" x14ac:dyDescent="0.15" spans="1:9">
      <c r="A53" s="7">
        <v>50</v>
      </c>
      <c r="B53" s="8">
        <v>8</v>
      </c>
      <c r="C53" s="8">
        <v>1407</v>
      </c>
      <c r="D53" s="7" t="s">
        <v>32</v>
      </c>
      <c r="E53" s="9">
        <v>88.61</v>
      </c>
      <c r="F53" s="9">
        <v>69.7825</v>
      </c>
      <c r="G53" s="9">
        <v>18.831</v>
      </c>
      <c r="H53" s="10">
        <v>25335</v>
      </c>
      <c r="I53" s="11">
        <v>2244934</v>
      </c>
    </row>
    <row r="54" x14ac:dyDescent="0.15" spans="1:9">
      <c r="A54" s="7">
        <v>51</v>
      </c>
      <c r="B54" s="8">
        <v>8</v>
      </c>
      <c r="C54" s="8">
        <v>1406</v>
      </c>
      <c r="D54" s="7" t="s">
        <v>32</v>
      </c>
      <c r="E54" s="9">
        <v>88.61</v>
      </c>
      <c r="F54" s="9">
        <v>69.7825</v>
      </c>
      <c r="G54" s="9">
        <v>18.831</v>
      </c>
      <c r="H54" s="10">
        <v>25385</v>
      </c>
      <c r="I54" s="11">
        <v>2249365</v>
      </c>
    </row>
    <row r="55" x14ac:dyDescent="0.15" spans="1:9">
      <c r="A55" s="7">
        <v>52</v>
      </c>
      <c r="B55" s="8">
        <v>8</v>
      </c>
      <c r="C55" s="8">
        <v>1405</v>
      </c>
      <c r="D55" s="7" t="s">
        <v>70</v>
      </c>
      <c r="E55" s="9">
        <v>121.11</v>
      </c>
      <c r="F55" s="9">
        <v>95.3705</v>
      </c>
      <c r="G55" s="9">
        <v>25.736</v>
      </c>
      <c r="H55" s="10">
        <v>26435</v>
      </c>
      <c r="I55" s="11">
        <v>3201543</v>
      </c>
    </row>
    <row r="56" x14ac:dyDescent="0.15" spans="1:9">
      <c r="A56" s="7">
        <v>53</v>
      </c>
      <c r="B56" s="8">
        <v>8</v>
      </c>
      <c r="C56" s="8">
        <v>1404</v>
      </c>
      <c r="D56" s="7" t="s">
        <v>70</v>
      </c>
      <c r="E56" s="9">
        <v>121.36</v>
      </c>
      <c r="F56" s="9">
        <v>95.3705</v>
      </c>
      <c r="G56" s="9">
        <v>25.9882</v>
      </c>
      <c r="H56" s="10">
        <v>26485</v>
      </c>
      <c r="I56" s="11">
        <v>3214220</v>
      </c>
    </row>
    <row r="57" x14ac:dyDescent="0.15" spans="1:9">
      <c r="A57" s="7">
        <v>54</v>
      </c>
      <c r="B57" s="8">
        <v>8</v>
      </c>
      <c r="C57" s="8">
        <v>1403</v>
      </c>
      <c r="D57" s="7" t="s">
        <v>32</v>
      </c>
      <c r="E57" s="9">
        <v>88.8</v>
      </c>
      <c r="F57" s="9">
        <v>69.7825</v>
      </c>
      <c r="G57" s="9">
        <v>19.0155</v>
      </c>
      <c r="H57" s="10">
        <v>25385</v>
      </c>
      <c r="I57" s="11">
        <v>2254188</v>
      </c>
    </row>
    <row r="58" x14ac:dyDescent="0.15" spans="1:9">
      <c r="A58" s="7">
        <v>55</v>
      </c>
      <c r="B58" s="8">
        <v>8</v>
      </c>
      <c r="C58" s="8">
        <v>1402</v>
      </c>
      <c r="D58" s="7" t="s">
        <v>32</v>
      </c>
      <c r="E58" s="9">
        <v>88.8</v>
      </c>
      <c r="F58" s="9">
        <v>69.7825</v>
      </c>
      <c r="G58" s="9">
        <v>19.0155</v>
      </c>
      <c r="H58" s="10">
        <v>25435</v>
      </c>
      <c r="I58" s="11">
        <v>2258628</v>
      </c>
    </row>
    <row r="59" x14ac:dyDescent="0.15" spans="1:9">
      <c r="A59" s="7">
        <v>56</v>
      </c>
      <c r="B59" s="8">
        <v>8</v>
      </c>
      <c r="C59" s="8">
        <v>1401</v>
      </c>
      <c r="D59" s="7" t="s">
        <v>70</v>
      </c>
      <c r="E59" s="9">
        <v>121.36</v>
      </c>
      <c r="F59" s="9">
        <v>95.3705</v>
      </c>
      <c r="G59" s="9">
        <v>25.9882</v>
      </c>
      <c r="H59" s="10">
        <v>27235</v>
      </c>
      <c r="I59" s="11">
        <v>3305240</v>
      </c>
    </row>
    <row r="60" x14ac:dyDescent="0.15" spans="1:9">
      <c r="A60" s="7">
        <v>57</v>
      </c>
      <c r="B60" s="8">
        <v>8</v>
      </c>
      <c r="C60" s="8">
        <v>1208</v>
      </c>
      <c r="D60" s="7" t="s">
        <v>70</v>
      </c>
      <c r="E60" s="9">
        <v>121.11</v>
      </c>
      <c r="F60" s="9">
        <v>95.3705</v>
      </c>
      <c r="G60" s="9">
        <v>25.736</v>
      </c>
      <c r="H60" s="10">
        <v>27535</v>
      </c>
      <c r="I60" s="11">
        <v>3334764</v>
      </c>
    </row>
    <row r="61" x14ac:dyDescent="0.15" spans="1:9">
      <c r="A61" s="7">
        <v>58</v>
      </c>
      <c r="B61" s="8">
        <v>8</v>
      </c>
      <c r="C61" s="8">
        <v>1207</v>
      </c>
      <c r="D61" s="7" t="s">
        <v>32</v>
      </c>
      <c r="E61" s="9">
        <v>88.61</v>
      </c>
      <c r="F61" s="9">
        <v>69.7825</v>
      </c>
      <c r="G61" s="9">
        <v>18.831</v>
      </c>
      <c r="H61" s="10">
        <v>25835</v>
      </c>
      <c r="I61" s="11">
        <v>2289239</v>
      </c>
    </row>
    <row r="62" x14ac:dyDescent="0.15" spans="1:9">
      <c r="A62" s="7">
        <v>59</v>
      </c>
      <c r="B62" s="8">
        <v>8</v>
      </c>
      <c r="C62" s="8">
        <v>1206</v>
      </c>
      <c r="D62" s="7" t="s">
        <v>32</v>
      </c>
      <c r="E62" s="9">
        <v>88.61</v>
      </c>
      <c r="F62" s="9">
        <v>69.7825</v>
      </c>
      <c r="G62" s="9">
        <v>18.831</v>
      </c>
      <c r="H62" s="10">
        <v>25885</v>
      </c>
      <c r="I62" s="11">
        <v>2293670</v>
      </c>
    </row>
    <row r="63" x14ac:dyDescent="0.15" spans="1:9">
      <c r="A63" s="7">
        <v>60</v>
      </c>
      <c r="B63" s="8">
        <v>8</v>
      </c>
      <c r="C63" s="8">
        <v>1205</v>
      </c>
      <c r="D63" s="7" t="s">
        <v>70</v>
      </c>
      <c r="E63" s="9">
        <v>121.11</v>
      </c>
      <c r="F63" s="9">
        <v>95.3705</v>
      </c>
      <c r="G63" s="9">
        <v>25.736</v>
      </c>
      <c r="H63" s="10">
        <v>26935</v>
      </c>
      <c r="I63" s="11">
        <v>3262098</v>
      </c>
    </row>
    <row r="64" x14ac:dyDescent="0.15" spans="1:9">
      <c r="A64" s="7">
        <v>61</v>
      </c>
      <c r="B64" s="8">
        <v>8</v>
      </c>
      <c r="C64" s="8">
        <v>1204</v>
      </c>
      <c r="D64" s="7" t="s">
        <v>70</v>
      </c>
      <c r="E64" s="9">
        <v>121.36</v>
      </c>
      <c r="F64" s="9">
        <v>95.3705</v>
      </c>
      <c r="G64" s="9">
        <v>25.9882</v>
      </c>
      <c r="H64" s="10">
        <v>26985</v>
      </c>
      <c r="I64" s="11">
        <v>3274900</v>
      </c>
    </row>
    <row r="65" x14ac:dyDescent="0.15" spans="1:9">
      <c r="A65" s="7">
        <v>62</v>
      </c>
      <c r="B65" s="8">
        <v>8</v>
      </c>
      <c r="C65" s="8">
        <v>1203</v>
      </c>
      <c r="D65" s="7" t="s">
        <v>32</v>
      </c>
      <c r="E65" s="9">
        <v>88.8</v>
      </c>
      <c r="F65" s="9">
        <v>69.7825</v>
      </c>
      <c r="G65" s="9">
        <v>19.0155</v>
      </c>
      <c r="H65" s="10">
        <v>25885</v>
      </c>
      <c r="I65" s="11">
        <v>2298588</v>
      </c>
    </row>
    <row r="66" x14ac:dyDescent="0.15" spans="1:9">
      <c r="A66" s="7">
        <v>63</v>
      </c>
      <c r="B66" s="8">
        <v>8</v>
      </c>
      <c r="C66" s="8">
        <v>1202</v>
      </c>
      <c r="D66" s="7" t="s">
        <v>32</v>
      </c>
      <c r="E66" s="9">
        <v>88.8</v>
      </c>
      <c r="F66" s="9">
        <v>69.7825</v>
      </c>
      <c r="G66" s="9">
        <v>19.0155</v>
      </c>
      <c r="H66" s="10">
        <v>25935</v>
      </c>
      <c r="I66" s="11">
        <v>2303028</v>
      </c>
    </row>
    <row r="67" x14ac:dyDescent="0.15" spans="1:9">
      <c r="A67" s="7">
        <v>64</v>
      </c>
      <c r="B67" s="8">
        <v>8</v>
      </c>
      <c r="C67" s="8">
        <v>1201</v>
      </c>
      <c r="D67" s="7" t="s">
        <v>70</v>
      </c>
      <c r="E67" s="9">
        <v>121.36</v>
      </c>
      <c r="F67" s="9">
        <v>95.3705</v>
      </c>
      <c r="G67" s="9">
        <v>25.9882</v>
      </c>
      <c r="H67" s="10">
        <v>27735</v>
      </c>
      <c r="I67" s="11">
        <v>3365920</v>
      </c>
    </row>
    <row r="68" x14ac:dyDescent="0.15" spans="1:9">
      <c r="A68" s="7">
        <v>65</v>
      </c>
      <c r="B68" s="8">
        <v>8</v>
      </c>
      <c r="C68" s="8">
        <v>1008</v>
      </c>
      <c r="D68" s="7" t="s">
        <v>70</v>
      </c>
      <c r="E68" s="9">
        <v>121.11</v>
      </c>
      <c r="F68" s="9">
        <v>95.3705</v>
      </c>
      <c r="G68" s="9">
        <v>25.736</v>
      </c>
      <c r="H68" s="10">
        <v>27335</v>
      </c>
      <c r="I68" s="11">
        <v>3310542</v>
      </c>
    </row>
    <row r="69" x14ac:dyDescent="0.15" spans="1:9">
      <c r="A69" s="7">
        <v>66</v>
      </c>
      <c r="B69" s="8">
        <v>8</v>
      </c>
      <c r="C69" s="8">
        <v>1007</v>
      </c>
      <c r="D69" s="7" t="s">
        <v>32</v>
      </c>
      <c r="E69" s="9">
        <v>88.61</v>
      </c>
      <c r="F69" s="9">
        <v>69.7825</v>
      </c>
      <c r="G69" s="9">
        <v>18.831</v>
      </c>
      <c r="H69" s="10">
        <v>25635</v>
      </c>
      <c r="I69" s="11">
        <v>2271517</v>
      </c>
    </row>
    <row r="70" x14ac:dyDescent="0.15" spans="1:9">
      <c r="A70" s="7">
        <v>67</v>
      </c>
      <c r="B70" s="8">
        <v>8</v>
      </c>
      <c r="C70" s="8">
        <v>1006</v>
      </c>
      <c r="D70" s="7" t="s">
        <v>32</v>
      </c>
      <c r="E70" s="9">
        <v>88.61</v>
      </c>
      <c r="F70" s="9">
        <v>69.7825</v>
      </c>
      <c r="G70" s="9">
        <v>18.831</v>
      </c>
      <c r="H70" s="10">
        <v>25685</v>
      </c>
      <c r="I70" s="11">
        <v>2275948</v>
      </c>
    </row>
    <row r="71" x14ac:dyDescent="0.15" spans="1:9">
      <c r="A71" s="7">
        <v>68</v>
      </c>
      <c r="B71" s="8">
        <v>8</v>
      </c>
      <c r="C71" s="8">
        <v>1005</v>
      </c>
      <c r="D71" s="7" t="s">
        <v>70</v>
      </c>
      <c r="E71" s="9">
        <v>121.11</v>
      </c>
      <c r="F71" s="9">
        <v>95.3705</v>
      </c>
      <c r="G71" s="9">
        <v>25.736</v>
      </c>
      <c r="H71" s="10">
        <v>26735</v>
      </c>
      <c r="I71" s="11">
        <v>3237876</v>
      </c>
    </row>
    <row r="72" x14ac:dyDescent="0.15" spans="1:9">
      <c r="A72" s="7">
        <v>69</v>
      </c>
      <c r="B72" s="8">
        <v>8</v>
      </c>
      <c r="C72" s="8">
        <v>1004</v>
      </c>
      <c r="D72" s="7" t="s">
        <v>70</v>
      </c>
      <c r="E72" s="9">
        <v>121.36</v>
      </c>
      <c r="F72" s="9">
        <v>95.3705</v>
      </c>
      <c r="G72" s="9">
        <v>25.9882</v>
      </c>
      <c r="H72" s="10">
        <v>26785</v>
      </c>
      <c r="I72" s="11">
        <v>3250628</v>
      </c>
    </row>
    <row r="73" x14ac:dyDescent="0.15" spans="1:9">
      <c r="A73" s="7">
        <v>70</v>
      </c>
      <c r="B73" s="8">
        <v>8</v>
      </c>
      <c r="C73" s="8">
        <v>1003</v>
      </c>
      <c r="D73" s="7" t="s">
        <v>32</v>
      </c>
      <c r="E73" s="9">
        <v>88.8</v>
      </c>
      <c r="F73" s="9">
        <v>69.7825</v>
      </c>
      <c r="G73" s="9">
        <v>19.0155</v>
      </c>
      <c r="H73" s="10">
        <v>25685</v>
      </c>
      <c r="I73" s="11">
        <v>2280828</v>
      </c>
    </row>
    <row r="74" x14ac:dyDescent="0.15" spans="1:9">
      <c r="A74" s="7">
        <v>71</v>
      </c>
      <c r="B74" s="8">
        <v>8</v>
      </c>
      <c r="C74" s="8">
        <v>1002</v>
      </c>
      <c r="D74" s="7" t="s">
        <v>32</v>
      </c>
      <c r="E74" s="9">
        <v>88.8</v>
      </c>
      <c r="F74" s="9">
        <v>69.7825</v>
      </c>
      <c r="G74" s="9">
        <v>19.0155</v>
      </c>
      <c r="H74" s="10">
        <v>25735</v>
      </c>
      <c r="I74" s="11">
        <v>2285268</v>
      </c>
    </row>
    <row r="75" x14ac:dyDescent="0.15" spans="1:9">
      <c r="A75" s="7">
        <v>72</v>
      </c>
      <c r="B75" s="8">
        <v>8</v>
      </c>
      <c r="C75" s="8">
        <v>1001</v>
      </c>
      <c r="D75" s="7" t="s">
        <v>70</v>
      </c>
      <c r="E75" s="9">
        <v>121.36</v>
      </c>
      <c r="F75" s="9">
        <v>95.3705</v>
      </c>
      <c r="G75" s="9">
        <v>25.9882</v>
      </c>
      <c r="H75" s="10">
        <v>27535</v>
      </c>
      <c r="I75" s="11">
        <v>3341648</v>
      </c>
    </row>
    <row r="76" x14ac:dyDescent="0.15" spans="1:9">
      <c r="A76" s="7">
        <v>73</v>
      </c>
      <c r="B76" s="8">
        <v>8</v>
      </c>
      <c r="C76" s="8">
        <v>808</v>
      </c>
      <c r="D76" s="7" t="s">
        <v>70</v>
      </c>
      <c r="E76" s="9">
        <v>121.11</v>
      </c>
      <c r="F76" s="9">
        <v>95.3705</v>
      </c>
      <c r="G76" s="9">
        <v>25.736</v>
      </c>
      <c r="H76" s="10">
        <v>27135</v>
      </c>
      <c r="I76" s="11">
        <v>3286320</v>
      </c>
    </row>
    <row r="77" x14ac:dyDescent="0.15" spans="1:9">
      <c r="A77" s="7">
        <v>74</v>
      </c>
      <c r="B77" s="8">
        <v>8</v>
      </c>
      <c r="C77" s="8">
        <v>807</v>
      </c>
      <c r="D77" s="7" t="s">
        <v>32</v>
      </c>
      <c r="E77" s="9">
        <v>88.61</v>
      </c>
      <c r="F77" s="9">
        <v>69.7825</v>
      </c>
      <c r="G77" s="9">
        <v>18.831</v>
      </c>
      <c r="H77" s="10">
        <v>25435</v>
      </c>
      <c r="I77" s="11">
        <v>2253795</v>
      </c>
    </row>
    <row r="78" x14ac:dyDescent="0.15" spans="1:9">
      <c r="A78" s="7">
        <v>75</v>
      </c>
      <c r="B78" s="8">
        <v>8</v>
      </c>
      <c r="C78" s="8">
        <v>806</v>
      </c>
      <c r="D78" s="7" t="s">
        <v>32</v>
      </c>
      <c r="E78" s="9">
        <v>88.61</v>
      </c>
      <c r="F78" s="9">
        <v>69.7825</v>
      </c>
      <c r="G78" s="9">
        <v>18.831</v>
      </c>
      <c r="H78" s="10">
        <v>25485</v>
      </c>
      <c r="I78" s="11">
        <v>2258226</v>
      </c>
    </row>
    <row r="79" x14ac:dyDescent="0.15" spans="1:9">
      <c r="A79" s="7">
        <v>76</v>
      </c>
      <c r="B79" s="8">
        <v>8</v>
      </c>
      <c r="C79" s="8">
        <v>805</v>
      </c>
      <c r="D79" s="7" t="s">
        <v>70</v>
      </c>
      <c r="E79" s="9">
        <v>121.11</v>
      </c>
      <c r="F79" s="9">
        <v>95.3705</v>
      </c>
      <c r="G79" s="9">
        <v>25.736</v>
      </c>
      <c r="H79" s="10">
        <v>26535</v>
      </c>
      <c r="I79" s="11">
        <v>3213654</v>
      </c>
    </row>
    <row r="80" x14ac:dyDescent="0.15" spans="1:9">
      <c r="A80" s="7">
        <v>77</v>
      </c>
      <c r="B80" s="8">
        <v>8</v>
      </c>
      <c r="C80" s="8">
        <v>804</v>
      </c>
      <c r="D80" s="7" t="s">
        <v>70</v>
      </c>
      <c r="E80" s="9">
        <v>121.36</v>
      </c>
      <c r="F80" s="9">
        <v>95.3705</v>
      </c>
      <c r="G80" s="9">
        <v>25.9882</v>
      </c>
      <c r="H80" s="10">
        <v>26585</v>
      </c>
      <c r="I80" s="11">
        <v>3226356</v>
      </c>
    </row>
    <row r="81" x14ac:dyDescent="0.15" spans="1:9">
      <c r="A81" s="7">
        <v>78</v>
      </c>
      <c r="B81" s="8">
        <v>8</v>
      </c>
      <c r="C81" s="8">
        <v>803</v>
      </c>
      <c r="D81" s="7" t="s">
        <v>32</v>
      </c>
      <c r="E81" s="9">
        <v>88.8</v>
      </c>
      <c r="F81" s="9">
        <v>69.7825</v>
      </c>
      <c r="G81" s="9">
        <v>19.0155</v>
      </c>
      <c r="H81" s="10">
        <v>25485</v>
      </c>
      <c r="I81" s="11">
        <v>2263068</v>
      </c>
    </row>
    <row r="82" x14ac:dyDescent="0.15" spans="1:9">
      <c r="A82" s="7">
        <v>79</v>
      </c>
      <c r="B82" s="8">
        <v>8</v>
      </c>
      <c r="C82" s="8">
        <v>802</v>
      </c>
      <c r="D82" s="7" t="s">
        <v>32</v>
      </c>
      <c r="E82" s="9">
        <v>88.8</v>
      </c>
      <c r="F82" s="9">
        <v>69.7825</v>
      </c>
      <c r="G82" s="9">
        <v>19.0155</v>
      </c>
      <c r="H82" s="10">
        <v>25535</v>
      </c>
      <c r="I82" s="11">
        <v>2267508</v>
      </c>
    </row>
    <row r="83" x14ac:dyDescent="0.15" spans="1:9">
      <c r="A83" s="7">
        <v>80</v>
      </c>
      <c r="B83" s="8">
        <v>8</v>
      </c>
      <c r="C83" s="8">
        <v>801</v>
      </c>
      <c r="D83" s="7" t="s">
        <v>70</v>
      </c>
      <c r="E83" s="9">
        <v>121.36</v>
      </c>
      <c r="F83" s="9">
        <v>95.3705</v>
      </c>
      <c r="G83" s="9">
        <v>25.9882</v>
      </c>
      <c r="H83" s="10">
        <v>27335</v>
      </c>
      <c r="I83" s="11">
        <v>3317376</v>
      </c>
    </row>
    <row r="84" x14ac:dyDescent="0.15" spans="1:9">
      <c r="A84" s="7">
        <v>81</v>
      </c>
      <c r="B84" s="8">
        <v>8</v>
      </c>
      <c r="C84" s="8">
        <v>608</v>
      </c>
      <c r="D84" s="7" t="s">
        <v>70</v>
      </c>
      <c r="E84" s="9">
        <v>121.11</v>
      </c>
      <c r="F84" s="9">
        <v>95.3705</v>
      </c>
      <c r="G84" s="9">
        <v>25.736</v>
      </c>
      <c r="H84" s="10">
        <v>26935</v>
      </c>
      <c r="I84" s="11">
        <v>3262098</v>
      </c>
    </row>
    <row r="85" x14ac:dyDescent="0.15" spans="1:9">
      <c r="A85" s="7">
        <v>82</v>
      </c>
      <c r="B85" s="8">
        <v>8</v>
      </c>
      <c r="C85" s="8">
        <v>607</v>
      </c>
      <c r="D85" s="7" t="s">
        <v>32</v>
      </c>
      <c r="E85" s="9">
        <v>88.61</v>
      </c>
      <c r="F85" s="9">
        <v>69.7825</v>
      </c>
      <c r="G85" s="9">
        <v>18.831</v>
      </c>
      <c r="H85" s="10">
        <v>25235</v>
      </c>
      <c r="I85" s="11">
        <v>2236073</v>
      </c>
    </row>
    <row r="86" x14ac:dyDescent="0.15" spans="1:9">
      <c r="A86" s="7">
        <v>83</v>
      </c>
      <c r="B86" s="8">
        <v>8</v>
      </c>
      <c r="C86" s="8">
        <v>606</v>
      </c>
      <c r="D86" s="7" t="s">
        <v>32</v>
      </c>
      <c r="E86" s="9">
        <v>88.61</v>
      </c>
      <c r="F86" s="9">
        <v>69.7825</v>
      </c>
      <c r="G86" s="9">
        <v>18.831</v>
      </c>
      <c r="H86" s="10">
        <v>25285</v>
      </c>
      <c r="I86" s="11">
        <v>2240504</v>
      </c>
    </row>
    <row r="87" x14ac:dyDescent="0.15" spans="1:9">
      <c r="A87" s="7">
        <v>84</v>
      </c>
      <c r="B87" s="8">
        <v>8</v>
      </c>
      <c r="C87" s="8">
        <v>605</v>
      </c>
      <c r="D87" s="7" t="s">
        <v>70</v>
      </c>
      <c r="E87" s="9">
        <v>121.11</v>
      </c>
      <c r="F87" s="9">
        <v>95.3705</v>
      </c>
      <c r="G87" s="9">
        <v>25.736</v>
      </c>
      <c r="H87" s="10">
        <v>26335</v>
      </c>
      <c r="I87" s="11">
        <v>3189432</v>
      </c>
    </row>
    <row r="88" x14ac:dyDescent="0.15" spans="1:9">
      <c r="A88" s="7">
        <v>85</v>
      </c>
      <c r="B88" s="8">
        <v>8</v>
      </c>
      <c r="C88" s="8">
        <v>604</v>
      </c>
      <c r="D88" s="7" t="s">
        <v>70</v>
      </c>
      <c r="E88" s="9">
        <v>121.36</v>
      </c>
      <c r="F88" s="9">
        <v>95.3705</v>
      </c>
      <c r="G88" s="9">
        <v>25.9882</v>
      </c>
      <c r="H88" s="10">
        <v>26385</v>
      </c>
      <c r="I88" s="11">
        <v>3202084</v>
      </c>
    </row>
    <row r="89" x14ac:dyDescent="0.15" spans="1:9">
      <c r="A89" s="7">
        <v>86</v>
      </c>
      <c r="B89" s="8">
        <v>8</v>
      </c>
      <c r="C89" s="8">
        <v>603</v>
      </c>
      <c r="D89" s="7" t="s">
        <v>32</v>
      </c>
      <c r="E89" s="9">
        <v>88.8</v>
      </c>
      <c r="F89" s="9">
        <v>69.7825</v>
      </c>
      <c r="G89" s="9">
        <v>19.0155</v>
      </c>
      <c r="H89" s="10">
        <v>25285</v>
      </c>
      <c r="I89" s="11">
        <v>2245308</v>
      </c>
    </row>
    <row r="90" x14ac:dyDescent="0.15" spans="1:9">
      <c r="A90" s="7">
        <v>87</v>
      </c>
      <c r="B90" s="8">
        <v>8</v>
      </c>
      <c r="C90" s="8">
        <v>602</v>
      </c>
      <c r="D90" s="7" t="s">
        <v>32</v>
      </c>
      <c r="E90" s="9">
        <v>88.8</v>
      </c>
      <c r="F90" s="9">
        <v>69.7825</v>
      </c>
      <c r="G90" s="9">
        <v>19.0155</v>
      </c>
      <c r="H90" s="10">
        <v>25335</v>
      </c>
      <c r="I90" s="11">
        <v>2249748</v>
      </c>
    </row>
    <row r="91" x14ac:dyDescent="0.15" spans="1:9">
      <c r="A91" s="7">
        <v>88</v>
      </c>
      <c r="B91" s="8">
        <v>8</v>
      </c>
      <c r="C91" s="8">
        <v>601</v>
      </c>
      <c r="D91" s="7" t="s">
        <v>70</v>
      </c>
      <c r="E91" s="9">
        <v>121.36</v>
      </c>
      <c r="F91" s="9">
        <v>95.3705</v>
      </c>
      <c r="G91" s="9">
        <v>25.9882</v>
      </c>
      <c r="H91" s="10">
        <v>27135</v>
      </c>
      <c r="I91" s="11">
        <v>3293104</v>
      </c>
    </row>
  </sheetData>
  <mergeCells count="2">
    <mergeCell ref="A1:I1"/>
    <mergeCell ref="A2:I2"/>
  </mergeCells>
  <phoneticPr fontId="0" type="noConversion"/>
  <pageMargins left="0.6999125161508876" right="0.6999125161508876" top="0.7499062639521802" bottom="0.7499062639521802" header="0.2999625102741512" footer="0.2999625102741512"/>
  <pageSetup paperSize="9" orientation="landscape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7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Windows 用户</dc:creator>
  <cp:lastModifiedBy>Administrator</cp:lastModifiedBy>
  <cp:revision>0</cp:revision>
  <dcterms:created xsi:type="dcterms:W3CDTF">2023-01-06T08:17:00Z</dcterms:created>
  <dcterms:modified xsi:type="dcterms:W3CDTF">2023-03-02T02:26:40Z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ICV">
    <vt:lpwstr>0A102B06C8164DAFB367AC669ACB72AC</vt:lpwstr>
  </property>
  <property fmtid="{D5CDD505-2E9C-101B-9397-08002B2CF9AE}" pid="3" name="KSOProductBuildVer">
    <vt:lpwstr>2052-11.1.0.13703</vt:lpwstr>
  </property>
</Properties>
</file>